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60" windowWidth="12105" windowHeight="12765" activeTab="0"/>
  </bookViews>
  <sheets>
    <sheet name="Titres" sheetId="1" r:id="rId1"/>
  </sheets>
  <definedNames>
    <definedName name="_xlnm.Print_Area" localSheetId="0">'Titres'!$A$1:$G$181</definedName>
  </definedNames>
  <calcPr fullCalcOnLoad="1"/>
</workbook>
</file>

<file path=xl/comments1.xml><?xml version="1.0" encoding="utf-8"?>
<comments xmlns="http://schemas.openxmlformats.org/spreadsheetml/2006/main">
  <authors>
    <author>Anne Bocquentin</author>
  </authors>
  <commentList>
    <comment ref="A7" authorId="0">
      <text>
        <r>
          <rPr>
            <b/>
            <sz val="8"/>
            <rFont val="Tahoma"/>
            <family val="2"/>
          </rPr>
          <t>Double-cliquez</t>
        </r>
        <r>
          <rPr>
            <sz val="8"/>
            <rFont val="Tahoma"/>
            <family val="2"/>
          </rPr>
          <t xml:space="preserve"> une cellule dans cette colonne pour sélectionner/désélectionner le titre
</t>
        </r>
      </text>
    </comment>
  </commentList>
</comments>
</file>

<file path=xl/sharedStrings.xml><?xml version="1.0" encoding="utf-8"?>
<sst xmlns="http://schemas.openxmlformats.org/spreadsheetml/2006/main" count="571" uniqueCount="226">
  <si>
    <t>Titre de la revue</t>
  </si>
  <si>
    <t>Thème</t>
  </si>
  <si>
    <t>Périodicité</t>
  </si>
  <si>
    <t>Traité depuis</t>
  </si>
  <si>
    <t>Informatique</t>
  </si>
  <si>
    <t>Mensuel</t>
  </si>
  <si>
    <t>Vie quotidienne</t>
  </si>
  <si>
    <t xml:space="preserve">Actes de la recherche en sciences sociales </t>
  </si>
  <si>
    <t>Sciences humaines (Sociologie)</t>
  </si>
  <si>
    <t>Trimestriel</t>
  </si>
  <si>
    <t>Santé</t>
  </si>
  <si>
    <t xml:space="preserve">Alternatives économiques </t>
  </si>
  <si>
    <t>Economie - Gestion</t>
  </si>
  <si>
    <t>Politique - Relations internationales</t>
  </si>
  <si>
    <t>Bimestriel</t>
  </si>
  <si>
    <t xml:space="preserve">Animan </t>
  </si>
  <si>
    <t>Géographie - Tourisme</t>
  </si>
  <si>
    <t xml:space="preserve">Annales : histoire, sciences sociales </t>
  </si>
  <si>
    <t xml:space="preserve">Archéologia </t>
  </si>
  <si>
    <t xml:space="preserve">Archimag </t>
  </si>
  <si>
    <t>Sciences de l'information - Bibliographie</t>
  </si>
  <si>
    <t>Actualité culturelle</t>
  </si>
  <si>
    <t xml:space="preserve">Arkéo junior </t>
  </si>
  <si>
    <t>Presse pour la jeunesse</t>
  </si>
  <si>
    <t xml:space="preserve">Art press </t>
  </si>
  <si>
    <t>Arts (Beaux-Arts)</t>
  </si>
  <si>
    <t>Bimensuel</t>
  </si>
  <si>
    <t xml:space="preserve">Avant-scène cinéma (L') </t>
  </si>
  <si>
    <t>Arts (Cinéma)</t>
  </si>
  <si>
    <t xml:space="preserve">Avant-scène opéra (L') </t>
  </si>
  <si>
    <t>Arts (Danse, Musique, Théâtre)</t>
  </si>
  <si>
    <t xml:space="preserve">Avant-scène théâtre (L') </t>
  </si>
  <si>
    <t xml:space="preserve">Beaux-Arts </t>
  </si>
  <si>
    <t xml:space="preserve">Bibliothèque(s) </t>
  </si>
  <si>
    <t xml:space="preserve">Biofutur </t>
  </si>
  <si>
    <t>Sciences</t>
  </si>
  <si>
    <t xml:space="preserve">Bulletin des bibliothèques de France </t>
  </si>
  <si>
    <t xml:space="preserve">Ça m’intéresse </t>
  </si>
  <si>
    <t xml:space="preserve">Cahiers de Science et Vie </t>
  </si>
  <si>
    <t xml:space="preserve">Cahiers du cinéma   </t>
  </si>
  <si>
    <t xml:space="preserve">Cahiers français </t>
  </si>
  <si>
    <t xml:space="preserve">Cahiers pédagogiques </t>
  </si>
  <si>
    <t>Education - Formation</t>
  </si>
  <si>
    <t xml:space="preserve">Capital </t>
  </si>
  <si>
    <t>Cerveau et Psycho</t>
  </si>
  <si>
    <t>Sciences humaines (Psychologie)</t>
  </si>
  <si>
    <t xml:space="preserve">Challenges </t>
  </si>
  <si>
    <t xml:space="preserve">Ciel et espace </t>
  </si>
  <si>
    <t>Hebdo</t>
  </si>
  <si>
    <t xml:space="preserve">Communication et langages </t>
  </si>
  <si>
    <t>Sciences humaines (Communication, Médias)</t>
  </si>
  <si>
    <t xml:space="preserve">Connaissance des arts </t>
  </si>
  <si>
    <t xml:space="preserve">Courrier de la nature (Le) </t>
  </si>
  <si>
    <t xml:space="preserve">Courrier international </t>
  </si>
  <si>
    <t>Actualité-presse d'info et d'opinion</t>
  </si>
  <si>
    <t xml:space="preserve">Critique </t>
  </si>
  <si>
    <t xml:space="preserve">Dada </t>
  </si>
  <si>
    <t xml:space="preserve">Débat (Le) </t>
  </si>
  <si>
    <t>Sciences humaines (Revues générales)</t>
  </si>
  <si>
    <t xml:space="preserve">Découverte : revue du Palais de la Découverte </t>
  </si>
  <si>
    <t xml:space="preserve">Détours en France </t>
  </si>
  <si>
    <t xml:space="preserve">Diapason   </t>
  </si>
  <si>
    <t xml:space="preserve">Dix-huitième siècle </t>
  </si>
  <si>
    <t>Annuel</t>
  </si>
  <si>
    <t xml:space="preserve">Documentation photographique </t>
  </si>
  <si>
    <t xml:space="preserve">Dossiers d’archéologie (Les) </t>
  </si>
  <si>
    <t xml:space="preserve">Ecole des parents (L') </t>
  </si>
  <si>
    <t>Ecologiste (L')</t>
  </si>
  <si>
    <t>Enjeux (Afnor)</t>
  </si>
  <si>
    <t>Techniques industrielles</t>
  </si>
  <si>
    <t xml:space="preserve">Equipe magazine (L') </t>
  </si>
  <si>
    <t>Sports</t>
  </si>
  <si>
    <t xml:space="preserve">Esprit  </t>
  </si>
  <si>
    <t xml:space="preserve">Ethnologie française </t>
  </si>
  <si>
    <t xml:space="preserve">Etudes </t>
  </si>
  <si>
    <t xml:space="preserve">Etudiant (L') </t>
  </si>
  <si>
    <t xml:space="preserve">Europe </t>
  </si>
  <si>
    <t xml:space="preserve">Express (L') </t>
  </si>
  <si>
    <t xml:space="preserve">Futuribles </t>
  </si>
  <si>
    <t xml:space="preserve">Gazette des communes (La) </t>
  </si>
  <si>
    <t>Collectivités territoriales</t>
  </si>
  <si>
    <t xml:space="preserve">Géo </t>
  </si>
  <si>
    <t xml:space="preserve">Géo ado </t>
  </si>
  <si>
    <t>Géoéconomie</t>
  </si>
  <si>
    <t xml:space="preserve">Grands reportages </t>
  </si>
  <si>
    <t xml:space="preserve">Hérodote </t>
  </si>
  <si>
    <t xml:space="preserve">Histoire (L') </t>
  </si>
  <si>
    <t xml:space="preserve">Historia </t>
  </si>
  <si>
    <t xml:space="preserve">Historiens et géographes </t>
  </si>
  <si>
    <t xml:space="preserve">Hommes et libertés </t>
  </si>
  <si>
    <t>Solidarité</t>
  </si>
  <si>
    <t xml:space="preserve">Hulotte (La) </t>
  </si>
  <si>
    <t>Semestriel</t>
  </si>
  <si>
    <t xml:space="preserve">Images doc </t>
  </si>
  <si>
    <t xml:space="preserve">Inrockuptibles (Les) </t>
  </si>
  <si>
    <t xml:space="preserve">Jeune Afrique </t>
  </si>
  <si>
    <t xml:space="preserve">Journal des arts (Le) </t>
  </si>
  <si>
    <t xml:space="preserve">Journal des enfants (Le) </t>
  </si>
  <si>
    <t xml:space="preserve">Journal des psychologues (Le) </t>
  </si>
  <si>
    <t xml:space="preserve">Lire </t>
  </si>
  <si>
    <t xml:space="preserve">Livres Hebdo </t>
  </si>
  <si>
    <t xml:space="preserve">LSA </t>
  </si>
  <si>
    <t xml:space="preserve">Magazine littéraire </t>
  </si>
  <si>
    <t xml:space="preserve">Manière de voir </t>
  </si>
  <si>
    <t>Marianne</t>
  </si>
  <si>
    <t xml:space="preserve">Moci (Le)  </t>
  </si>
  <si>
    <t xml:space="preserve">Monde des religions (Le) </t>
  </si>
  <si>
    <t>Religions</t>
  </si>
  <si>
    <t xml:space="preserve">Monde diplomatique (Le) </t>
  </si>
  <si>
    <t xml:space="preserve">Moniteur des travaux publics (Le) </t>
  </si>
  <si>
    <t xml:space="preserve">National Geographic </t>
  </si>
  <si>
    <t xml:space="preserve">Notre temps </t>
  </si>
  <si>
    <t xml:space="preserve">Nouvel économiste (Le) </t>
  </si>
  <si>
    <t xml:space="preserve">Nouvelle revue française </t>
  </si>
  <si>
    <t xml:space="preserve">Œil (L') </t>
  </si>
  <si>
    <t xml:space="preserve">Okapi </t>
  </si>
  <si>
    <t xml:space="preserve">Particulier (Le) </t>
  </si>
  <si>
    <t xml:space="preserve">Petit Léonard (Le) </t>
  </si>
  <si>
    <t>Philosophie magazine</t>
  </si>
  <si>
    <t>Sciences humaines (Philosophie)</t>
  </si>
  <si>
    <t xml:space="preserve">Phosphore </t>
  </si>
  <si>
    <t xml:space="preserve">Point (Le) </t>
  </si>
  <si>
    <t xml:space="preserve">Politique étrangère </t>
  </si>
  <si>
    <t>Politis</t>
  </si>
  <si>
    <t xml:space="preserve">Population </t>
  </si>
  <si>
    <t xml:space="preserve">Positif </t>
  </si>
  <si>
    <t xml:space="preserve">Pour la science </t>
  </si>
  <si>
    <t xml:space="preserve">Pouvoirs </t>
  </si>
  <si>
    <t xml:space="preserve">Première </t>
  </si>
  <si>
    <t xml:space="preserve">Projet </t>
  </si>
  <si>
    <t xml:space="preserve">Psychologies </t>
  </si>
  <si>
    <t xml:space="preserve">Que choisir </t>
  </si>
  <si>
    <t xml:space="preserve">Rebondir </t>
  </si>
  <si>
    <t xml:space="preserve">Recherche (La) </t>
  </si>
  <si>
    <t xml:space="preserve">Revue d’histoire moderne et contemporaine </t>
  </si>
  <si>
    <t xml:space="preserve">Revue des deux mondes </t>
  </si>
  <si>
    <t xml:space="preserve">Revue des livres pour enfants (La) </t>
  </si>
  <si>
    <t xml:space="preserve">Revue des sciences humaines </t>
  </si>
  <si>
    <t>Revue française de gestion</t>
  </si>
  <si>
    <t>Revue française de sociologie</t>
  </si>
  <si>
    <t xml:space="preserve">Rock &amp; Folk </t>
  </si>
  <si>
    <t xml:space="preserve">Science et vie </t>
  </si>
  <si>
    <t xml:space="preserve">Science et vie junior </t>
  </si>
  <si>
    <t xml:space="preserve">Sciences et avenir </t>
  </si>
  <si>
    <t xml:space="preserve">Sciences humaines </t>
  </si>
  <si>
    <t xml:space="preserve">Sport et vie </t>
  </si>
  <si>
    <t xml:space="preserve">Télérama </t>
  </si>
  <si>
    <t xml:space="preserve">Temps modernes (Les) </t>
  </si>
  <si>
    <t xml:space="preserve">Terre sauvage </t>
  </si>
  <si>
    <t>Textes et documents pour la classe</t>
  </si>
  <si>
    <t>Transfuge</t>
  </si>
  <si>
    <t>Urbanisme </t>
  </si>
  <si>
    <t xml:space="preserve">Usine nouvelle (L') </t>
  </si>
  <si>
    <t xml:space="preserve">Vingtième siècle   </t>
  </si>
  <si>
    <t xml:space="preserve">Virgule </t>
  </si>
  <si>
    <t xml:space="preserve">Wapiti </t>
  </si>
  <si>
    <t>Architecture et urbanisme</t>
  </si>
  <si>
    <t>Histoire - Archéologie</t>
  </si>
  <si>
    <t>Problèmes d'Amérique latine</t>
  </si>
  <si>
    <t>Annales de géographie</t>
  </si>
  <si>
    <t>DBD</t>
  </si>
  <si>
    <t>Matricule des anges (Le)</t>
  </si>
  <si>
    <t>Monde des ados (Le)</t>
  </si>
  <si>
    <t>Revue française de science politique</t>
  </si>
  <si>
    <t>Revue historique</t>
  </si>
  <si>
    <t>Science et vie découvertes</t>
  </si>
  <si>
    <t>Classica</t>
  </si>
  <si>
    <t>Studio ciné live</t>
  </si>
  <si>
    <t>Littérature</t>
  </si>
  <si>
    <t>Dossier de Pour la science HS</t>
  </si>
  <si>
    <t>Commentaire</t>
  </si>
  <si>
    <t>Diogène</t>
  </si>
  <si>
    <t>irrégulier</t>
  </si>
  <si>
    <t>Faire Face</t>
  </si>
  <si>
    <t>Francofans</t>
  </si>
  <si>
    <t>Revue durable (La)</t>
  </si>
  <si>
    <t>Soul bag</t>
  </si>
  <si>
    <t>Sciences humaines (revues généralistes)</t>
  </si>
  <si>
    <t>Dossiers d'actualité (Les)</t>
  </si>
  <si>
    <t>Jazz magazine / Jazzman</t>
  </si>
  <si>
    <t>Nature &amp; écologie</t>
  </si>
  <si>
    <t>Cosinus</t>
  </si>
  <si>
    <t>Que choisir santé</t>
  </si>
  <si>
    <t>Littérature, édition et critique littéraire</t>
  </si>
  <si>
    <t>XXI</t>
  </si>
  <si>
    <t>M le Magazine du Monde</t>
  </si>
  <si>
    <t>TOTAL HT</t>
  </si>
  <si>
    <t>TOTAL TTC</t>
  </si>
  <si>
    <t>Prix annuel HT*</t>
  </si>
  <si>
    <t>Causette</t>
  </si>
  <si>
    <t>Books</t>
  </si>
  <si>
    <t>Alternatives économiques HS</t>
  </si>
  <si>
    <t>Ciel et espace HS</t>
  </si>
  <si>
    <t>Monde des religions (Le)  HS</t>
  </si>
  <si>
    <t>Sciences et avenir HS</t>
  </si>
  <si>
    <t xml:space="preserve">Soixante millions de consommateurs </t>
  </si>
  <si>
    <t>Espaces</t>
  </si>
  <si>
    <t xml:space="preserve">Historia Spécial HS </t>
  </si>
  <si>
    <t>Collections de l'Histoire (Les) HS</t>
  </si>
  <si>
    <t>Grands Dossiers des Sciences humaines (Les) HS</t>
  </si>
  <si>
    <t>01Net</t>
  </si>
  <si>
    <t>Nouvelle Quinzaine littéraire (La)</t>
  </si>
  <si>
    <t>IT for Business</t>
  </si>
  <si>
    <t>TVA 20%</t>
  </si>
  <si>
    <t>* TVA = 20%</t>
  </si>
  <si>
    <t>Obs (L')</t>
  </si>
  <si>
    <t>Environnement</t>
  </si>
  <si>
    <t>Tangente</t>
  </si>
  <si>
    <t>I2D</t>
  </si>
  <si>
    <t xml:space="preserve">Recherche : Hors série (La) </t>
  </si>
  <si>
    <t>Ballroom</t>
  </si>
  <si>
    <t>Cercle psy (Le)</t>
  </si>
  <si>
    <t>Eléphant (L')</t>
  </si>
  <si>
    <t>Revue dessinée (La)</t>
  </si>
  <si>
    <t>Society</t>
  </si>
  <si>
    <t>Echos week-end (Les)</t>
  </si>
  <si>
    <t>Bases</t>
  </si>
  <si>
    <t>Netsources</t>
  </si>
  <si>
    <t>HT à ajouter</t>
  </si>
  <si>
    <t>Nombre de titres sélectionnés</t>
  </si>
  <si>
    <t>Nombre de titres par thème</t>
  </si>
  <si>
    <t>Nombre de titres par périodicité</t>
  </si>
  <si>
    <t>Irrégulier</t>
  </si>
  <si>
    <t>anne.bocquentin@indexpresse.fr</t>
  </si>
  <si>
    <t>Références Sélection : Revues analysées en 2017</t>
  </si>
  <si>
    <r>
      <t xml:space="preserve">Sélectionnez vos titres en </t>
    </r>
    <r>
      <rPr>
        <b/>
        <sz val="12"/>
        <color indexed="10"/>
        <rFont val="Franklin Gothic Book"/>
        <family val="2"/>
      </rPr>
      <t xml:space="preserve">double-cliquant </t>
    </r>
    <r>
      <rPr>
        <sz val="12"/>
        <color indexed="8"/>
        <rFont val="Franklin Gothic Book"/>
        <family val="2"/>
      </rPr>
      <t>la cellule dans la colonne A. 
Les montants HT et TTC s'affichent en bas du tableau, en cellule F185 et F187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</si>
</sst>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\ _€_-;\-* #,##0.0\ _€_-;_-* &quot;-&quot;??\ _€_-;_-@_-"/>
    <numFmt numFmtId="168" formatCode="_-* #,##0\ _€_-;\-* #,##0\ _€_-;_-* &quot;-&quot;??\ _€_-;_-@_-"/>
    <numFmt numFmtId="169" formatCode="&quot;Vrai&quot;;&quot;Vrai&quot;;&quot;Faux&quot;"/>
    <numFmt numFmtId="170" formatCode="&quot;Actif&quot;;&quot;Actif&quot;;&quot;Inactif&quot;"/>
    <numFmt numFmtId="171" formatCode="_-* #\ #,#00\ _€_-;\-* #\ #,#00\ _€_-;_-* &quot;-&quot;??\ _€_-;_-@_-"/>
    <numFmt numFmtId="172" formatCode="_-* #.0\ ##00\ _€_-;\-* #.0\ ##00\ _€_-;_-* &quot;-&quot;??\ _€_-;_-@_-"/>
    <numFmt numFmtId="173" formatCode="_-* #0\ #,#00\ _€_-;\-* #0\ #,#00\ _€_-;_-* &quot;-&quot;??\ _€_-;_-@_-"/>
    <numFmt numFmtId="174" formatCode="_-* #0.0\ ##00\ _€_-;\-* #0.0\ ##00\ _€_-;_-* &quot;-&quot;??\ _€_-;_-@_-"/>
    <numFmt numFmtId="175" formatCode="_-* #,00\ #,#00\ _€_-;\-* #,00\ #,#00\ _€_-;_-* &quot;-&quot;??\ _€_-;_-@_-"/>
    <numFmt numFmtId="176" formatCode="_-* #,#00.0\ ##00\ _€_-;\-* #,#00.0\ ##00\ _€_-;_-* &quot;-&quot;??\ _€_-;_-@_-"/>
    <numFmt numFmtId="177" formatCode="_-* #\ 0,00\ #,#00\ _€_-;\-* #\ 0,00\ #,#00\ _€_-;_-* &quot;-&quot;??\ _€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Franklin Gothic Book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sz val="9"/>
      <name val="Franklin Gothic Book"/>
      <family val="2"/>
    </font>
    <font>
      <sz val="9"/>
      <color indexed="10"/>
      <name val="Franklin Gothic Book"/>
      <family val="2"/>
    </font>
    <font>
      <sz val="10"/>
      <color indexed="10"/>
      <name val="Franklin Gothic Book"/>
      <family val="2"/>
    </font>
    <font>
      <sz val="8"/>
      <color indexed="10"/>
      <name val="Franklin Gothic Book"/>
      <family val="2"/>
    </font>
    <font>
      <i/>
      <sz val="10"/>
      <color indexed="10"/>
      <name val="Franklin Gothic Book"/>
      <family val="2"/>
    </font>
    <font>
      <i/>
      <sz val="8"/>
      <name val="Franklin Gothic Book"/>
      <family val="2"/>
    </font>
    <font>
      <i/>
      <sz val="9"/>
      <color indexed="10"/>
      <name val="Franklin Gothic Book"/>
      <family val="2"/>
    </font>
    <font>
      <sz val="26"/>
      <color indexed="18"/>
      <name val="Franklin Gothic Book"/>
      <family val="2"/>
    </font>
    <font>
      <b/>
      <sz val="14"/>
      <name val="Franklin Gothic Book"/>
      <family val="2"/>
    </font>
    <font>
      <b/>
      <sz val="10"/>
      <name val="Franklin Gothic Book"/>
      <family val="2"/>
    </font>
    <font>
      <i/>
      <sz val="10"/>
      <name val="Franklin Gothic Book"/>
      <family val="2"/>
    </font>
    <font>
      <sz val="12"/>
      <color indexed="8"/>
      <name val="Franklin Gothic Book"/>
      <family val="2"/>
    </font>
    <font>
      <b/>
      <sz val="12"/>
      <color indexed="10"/>
      <name val="Franklin Gothic Book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i/>
      <sz val="8"/>
      <color indexed="8"/>
      <name val="Franklin Gothic Book"/>
      <family val="2"/>
    </font>
    <font>
      <b/>
      <sz val="8"/>
      <color indexed="60"/>
      <name val="Franklin Gothic Book"/>
      <family val="2"/>
    </font>
    <font>
      <b/>
      <sz val="12"/>
      <color indexed="57"/>
      <name val="Wingdings 2"/>
      <family val="1"/>
    </font>
    <font>
      <b/>
      <sz val="11"/>
      <name val="Calibri"/>
      <family val="2"/>
    </font>
    <font>
      <b/>
      <sz val="26"/>
      <color indexed="63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Franklin Gothic Book"/>
      <family val="2"/>
    </font>
    <font>
      <i/>
      <sz val="8"/>
      <color theme="1"/>
      <name val="Franklin Gothic Book"/>
      <family val="2"/>
    </font>
    <font>
      <b/>
      <sz val="8"/>
      <color rgb="FFC00000"/>
      <name val="Franklin Gothic Book"/>
      <family val="2"/>
    </font>
    <font>
      <b/>
      <sz val="12"/>
      <color theme="6" tint="-0.24997000396251678"/>
      <name val="Wingdings 2"/>
      <family val="1"/>
    </font>
    <font>
      <sz val="12"/>
      <color theme="1"/>
      <name val="Franklin Gothic Book"/>
      <family val="2"/>
    </font>
    <font>
      <b/>
      <sz val="26"/>
      <color theme="1" tint="0.34999001026153564"/>
      <name val="Franklin Gothic Book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6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4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55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/>
    </xf>
    <xf numFmtId="166" fontId="5" fillId="33" borderId="0" xfId="44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6" fontId="5" fillId="0" borderId="10" xfId="44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7" fillId="35" borderId="12" xfId="0" applyFont="1" applyFill="1" applyBorder="1" applyAlignment="1">
      <alignment horizontal="left" vertical="center" wrapText="1"/>
    </xf>
    <xf numFmtId="166" fontId="7" fillId="35" borderId="12" xfId="44" applyNumberFormat="1" applyFont="1" applyFill="1" applyBorder="1" applyAlignment="1">
      <alignment horizontal="left" vertical="center" wrapText="1"/>
    </xf>
    <xf numFmtId="166" fontId="5" fillId="35" borderId="1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168" fontId="5" fillId="33" borderId="0" xfId="48" applyNumberFormat="1" applyFont="1" applyFill="1" applyBorder="1" applyAlignment="1">
      <alignment/>
    </xf>
    <xf numFmtId="168" fontId="7" fillId="35" borderId="12" xfId="48" applyNumberFormat="1" applyFont="1" applyFill="1" applyBorder="1" applyAlignment="1">
      <alignment vertical="center" wrapText="1"/>
    </xf>
    <xf numFmtId="166" fontId="64" fillId="34" borderId="10" xfId="0" applyNumberFormat="1" applyFont="1" applyFill="1" applyBorder="1" applyAlignment="1">
      <alignment horizontal="left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68" fontId="65" fillId="35" borderId="10" xfId="48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 vertical="center"/>
    </xf>
    <xf numFmtId="0" fontId="62" fillId="36" borderId="10" xfId="0" applyFont="1" applyFill="1" applyBorder="1" applyAlignment="1">
      <alignment horizontal="center" wrapText="1"/>
    </xf>
    <xf numFmtId="166" fontId="5" fillId="36" borderId="10" xfId="44" applyNumberFormat="1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center"/>
    </xf>
    <xf numFmtId="177" fontId="66" fillId="33" borderId="0" xfId="48" applyNumberFormat="1" applyFont="1" applyFill="1" applyBorder="1" applyAlignment="1">
      <alignment vertical="center" wrapText="1"/>
    </xf>
    <xf numFmtId="0" fontId="6" fillId="37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5" fillId="36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4" fontId="5" fillId="33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67" fillId="33" borderId="0" xfId="48" applyNumberFormat="1" applyFont="1" applyFill="1" applyBorder="1" applyAlignment="1">
      <alignment horizontal="center" vertical="center"/>
    </xf>
    <xf numFmtId="177" fontId="15" fillId="33" borderId="0" xfId="48" applyNumberFormat="1" applyFont="1" applyFill="1" applyBorder="1" applyAlignment="1">
      <alignment horizontal="center" vertical="center"/>
    </xf>
    <xf numFmtId="166" fontId="5" fillId="33" borderId="10" xfId="44" applyNumberFormat="1" applyFont="1" applyFill="1" applyBorder="1" applyAlignment="1">
      <alignment horizontal="center"/>
    </xf>
    <xf numFmtId="177" fontId="66" fillId="33" borderId="0" xfId="48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5</xdr:col>
      <xdr:colOff>704850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00800" y="243840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2276475</xdr:colOff>
      <xdr:row>0</xdr:row>
      <xdr:rowOff>2152650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012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181"/>
  <sheetViews>
    <sheetView showGridLines="0" tabSelected="1" workbookViewId="0" topLeftCell="A1">
      <selection activeCell="B52" sqref="B52"/>
    </sheetView>
  </sheetViews>
  <sheetFormatPr defaultColWidth="14.28125" defaultRowHeight="12.75"/>
  <cols>
    <col min="1" max="1" width="6.8515625" style="29" customWidth="1"/>
    <col min="2" max="2" width="46.7109375" style="1" customWidth="1"/>
    <col min="3" max="3" width="31.8515625" style="1" customWidth="1"/>
    <col min="4" max="4" width="10.57421875" style="23" customWidth="1"/>
    <col min="5" max="5" width="7.28125" style="21" customWidth="1"/>
    <col min="6" max="6" width="10.57421875" style="2" customWidth="1"/>
    <col min="7" max="7" width="18.57421875" style="3" hidden="1" customWidth="1"/>
    <col min="8" max="8" width="5.00390625" style="4" customWidth="1"/>
    <col min="9" max="9" width="40.7109375" style="4" customWidth="1"/>
    <col min="10" max="10" width="14.28125" style="48" customWidth="1"/>
    <col min="11" max="16384" width="14.28125" style="4" customWidth="1"/>
  </cols>
  <sheetData>
    <row r="1" spans="7:27" ht="192" customHeight="1">
      <c r="G1" s="15"/>
      <c r="Z1" s="4" t="s">
        <v>223</v>
      </c>
      <c r="AA1" s="43"/>
    </row>
    <row r="2" spans="1:7" ht="48" customHeight="1">
      <c r="A2" s="51" t="s">
        <v>224</v>
      </c>
      <c r="B2" s="52"/>
      <c r="C2" s="52"/>
      <c r="D2" s="52"/>
      <c r="E2" s="52"/>
      <c r="F2" s="52"/>
      <c r="G2" s="52"/>
    </row>
    <row r="3" spans="1:7" ht="48" customHeight="1">
      <c r="A3" s="54" t="s">
        <v>225</v>
      </c>
      <c r="B3" s="54"/>
      <c r="C3" s="54"/>
      <c r="D3" s="54"/>
      <c r="E3" s="54"/>
      <c r="F3" s="54"/>
      <c r="G3" s="42"/>
    </row>
    <row r="4" spans="1:6" ht="13.5">
      <c r="A4" s="29" t="s">
        <v>204</v>
      </c>
      <c r="D4" s="53" t="s">
        <v>186</v>
      </c>
      <c r="E4" s="53"/>
      <c r="F4" s="20">
        <f>IF(SUM(G8:G178)&gt;=6040,6040,SUM(G8:G178))</f>
        <v>0</v>
      </c>
    </row>
    <row r="5" spans="4:6" ht="13.5">
      <c r="D5" s="53" t="s">
        <v>203</v>
      </c>
      <c r="E5" s="53"/>
      <c r="F5" s="20">
        <f>F4*0.2</f>
        <v>0</v>
      </c>
    </row>
    <row r="6" spans="4:6" ht="13.5">
      <c r="D6" s="53" t="s">
        <v>187</v>
      </c>
      <c r="E6" s="53"/>
      <c r="F6" s="31">
        <f>F4+F5</f>
        <v>0</v>
      </c>
    </row>
    <row r="7" spans="1:7" ht="25.5">
      <c r="A7" s="30"/>
      <c r="B7" s="32" t="s">
        <v>0</v>
      </c>
      <c r="C7" s="33" t="s">
        <v>1</v>
      </c>
      <c r="D7" s="18" t="s">
        <v>2</v>
      </c>
      <c r="E7" s="22" t="s">
        <v>3</v>
      </c>
      <c r="F7" s="19" t="s">
        <v>188</v>
      </c>
      <c r="G7" s="18" t="s">
        <v>218</v>
      </c>
    </row>
    <row r="8" spans="1:9" ht="13.5" customHeight="1">
      <c r="A8" s="34"/>
      <c r="B8" s="40" t="s">
        <v>200</v>
      </c>
      <c r="C8" s="36" t="s">
        <v>4</v>
      </c>
      <c r="D8" s="37" t="s">
        <v>26</v>
      </c>
      <c r="E8" s="38">
        <v>2013</v>
      </c>
      <c r="F8" s="39">
        <v>180</v>
      </c>
      <c r="G8" s="7">
        <f>IF(A8="P",F8,0)</f>
        <v>0</v>
      </c>
      <c r="H8" s="8"/>
      <c r="I8" s="44" t="s">
        <v>219</v>
      </c>
    </row>
    <row r="9" spans="1:10" s="10" customFormat="1" ht="13.5" customHeight="1">
      <c r="A9" s="34"/>
      <c r="B9" s="35" t="s">
        <v>7</v>
      </c>
      <c r="C9" s="36" t="s">
        <v>8</v>
      </c>
      <c r="D9" s="37" t="s">
        <v>9</v>
      </c>
      <c r="E9" s="38">
        <v>1998</v>
      </c>
      <c r="F9" s="39">
        <v>60</v>
      </c>
      <c r="G9" s="7">
        <f aca="true" t="shared" si="0" ref="G9:G71">IF(A9="P",F9,0)</f>
        <v>0</v>
      </c>
      <c r="H9" s="9"/>
      <c r="I9" s="4"/>
      <c r="J9" s="48"/>
    </row>
    <row r="10" spans="1:10" s="10" customFormat="1" ht="13.5" customHeight="1">
      <c r="A10" s="34"/>
      <c r="B10" s="35" t="s">
        <v>11</v>
      </c>
      <c r="C10" s="36" t="s">
        <v>12</v>
      </c>
      <c r="D10" s="37" t="s">
        <v>5</v>
      </c>
      <c r="E10" s="38">
        <v>1998</v>
      </c>
      <c r="F10" s="39">
        <v>70</v>
      </c>
      <c r="G10" s="7">
        <f t="shared" si="0"/>
        <v>0</v>
      </c>
      <c r="H10" s="9"/>
      <c r="I10" s="46" t="s">
        <v>220</v>
      </c>
      <c r="J10" s="48"/>
    </row>
    <row r="11" spans="1:10" s="10" customFormat="1" ht="13.5" customHeight="1">
      <c r="A11" s="34"/>
      <c r="B11" s="35" t="s">
        <v>191</v>
      </c>
      <c r="C11" s="36" t="s">
        <v>12</v>
      </c>
      <c r="D11" s="37" t="s">
        <v>9</v>
      </c>
      <c r="E11" s="38">
        <v>2012</v>
      </c>
      <c r="F11" s="39">
        <v>0</v>
      </c>
      <c r="G11" s="7">
        <f t="shared" si="0"/>
        <v>0</v>
      </c>
      <c r="H11" s="9"/>
      <c r="I11" s="45" t="s">
        <v>21</v>
      </c>
      <c r="J11" s="48"/>
    </row>
    <row r="12" spans="1:10" s="10" customFormat="1" ht="13.5" customHeight="1">
      <c r="A12" s="34"/>
      <c r="B12" s="35" t="s">
        <v>15</v>
      </c>
      <c r="C12" s="36" t="s">
        <v>16</v>
      </c>
      <c r="D12" s="37" t="s">
        <v>14</v>
      </c>
      <c r="E12" s="38">
        <v>1998</v>
      </c>
      <c r="F12" s="39">
        <v>60</v>
      </c>
      <c r="G12" s="7">
        <f t="shared" si="0"/>
        <v>0</v>
      </c>
      <c r="H12" s="9"/>
      <c r="I12" s="45" t="s">
        <v>54</v>
      </c>
      <c r="J12" s="48"/>
    </row>
    <row r="13" spans="1:10" s="10" customFormat="1" ht="13.5" customHeight="1">
      <c r="A13" s="34"/>
      <c r="B13" s="35" t="s">
        <v>17</v>
      </c>
      <c r="C13" s="36" t="s">
        <v>157</v>
      </c>
      <c r="D13" s="37" t="s">
        <v>9</v>
      </c>
      <c r="E13" s="38">
        <v>1999</v>
      </c>
      <c r="F13" s="39">
        <v>60</v>
      </c>
      <c r="G13" s="7">
        <f t="shared" si="0"/>
        <v>0</v>
      </c>
      <c r="H13" s="9"/>
      <c r="I13" s="45" t="s">
        <v>156</v>
      </c>
      <c r="J13" s="48"/>
    </row>
    <row r="14" spans="1:10" s="10" customFormat="1" ht="13.5" customHeight="1">
      <c r="A14" s="34"/>
      <c r="B14" s="35" t="s">
        <v>159</v>
      </c>
      <c r="C14" s="36" t="s">
        <v>16</v>
      </c>
      <c r="D14" s="37" t="s">
        <v>14</v>
      </c>
      <c r="E14" s="38">
        <v>2008</v>
      </c>
      <c r="F14" s="39">
        <v>60</v>
      </c>
      <c r="G14" s="7">
        <f t="shared" si="0"/>
        <v>0</v>
      </c>
      <c r="H14" s="9"/>
      <c r="I14" s="45" t="s">
        <v>25</v>
      </c>
      <c r="J14" s="48"/>
    </row>
    <row r="15" spans="1:10" s="10" customFormat="1" ht="13.5" customHeight="1">
      <c r="A15" s="34"/>
      <c r="B15" s="35" t="s">
        <v>18</v>
      </c>
      <c r="C15" s="36" t="s">
        <v>157</v>
      </c>
      <c r="D15" s="37" t="s">
        <v>5</v>
      </c>
      <c r="E15" s="38">
        <v>1998</v>
      </c>
      <c r="F15" s="39">
        <v>70</v>
      </c>
      <c r="G15" s="7">
        <f t="shared" si="0"/>
        <v>0</v>
      </c>
      <c r="H15" s="9"/>
      <c r="I15" s="45" t="s">
        <v>28</v>
      </c>
      <c r="J15" s="48"/>
    </row>
    <row r="16" spans="1:10" s="10" customFormat="1" ht="13.5" customHeight="1">
      <c r="A16" s="34"/>
      <c r="B16" s="17" t="s">
        <v>19</v>
      </c>
      <c r="C16" s="5" t="s">
        <v>20</v>
      </c>
      <c r="D16" s="24" t="s">
        <v>5</v>
      </c>
      <c r="E16" s="25">
        <v>1998</v>
      </c>
      <c r="F16" s="6">
        <v>70</v>
      </c>
      <c r="G16" s="7">
        <f t="shared" si="0"/>
        <v>0</v>
      </c>
      <c r="H16" s="9"/>
      <c r="I16" s="45" t="s">
        <v>30</v>
      </c>
      <c r="J16" s="48"/>
    </row>
    <row r="17" spans="1:10" s="10" customFormat="1" ht="13.5" customHeight="1">
      <c r="A17" s="34"/>
      <c r="B17" s="17" t="s">
        <v>22</v>
      </c>
      <c r="C17" s="5" t="s">
        <v>23</v>
      </c>
      <c r="D17" s="24" t="s">
        <v>5</v>
      </c>
      <c r="E17" s="25">
        <v>1998</v>
      </c>
      <c r="F17" s="6">
        <v>70</v>
      </c>
      <c r="G17" s="7">
        <f t="shared" si="0"/>
        <v>0</v>
      </c>
      <c r="H17" s="9"/>
      <c r="I17" s="45" t="s">
        <v>80</v>
      </c>
      <c r="J17" s="48"/>
    </row>
    <row r="18" spans="1:10" s="10" customFormat="1" ht="13.5" customHeight="1">
      <c r="A18" s="34"/>
      <c r="B18" s="35" t="s">
        <v>24</v>
      </c>
      <c r="C18" s="36" t="s">
        <v>25</v>
      </c>
      <c r="D18" s="37" t="s">
        <v>5</v>
      </c>
      <c r="E18" s="38">
        <v>1998</v>
      </c>
      <c r="F18" s="39">
        <v>70</v>
      </c>
      <c r="G18" s="7">
        <f t="shared" si="0"/>
        <v>0</v>
      </c>
      <c r="H18" s="9"/>
      <c r="I18" s="45" t="s">
        <v>12</v>
      </c>
      <c r="J18" s="48"/>
    </row>
    <row r="19" spans="1:10" s="10" customFormat="1" ht="13.5" customHeight="1">
      <c r="A19" s="34"/>
      <c r="B19" s="17" t="s">
        <v>27</v>
      </c>
      <c r="C19" s="5" t="s">
        <v>28</v>
      </c>
      <c r="D19" s="24" t="s">
        <v>5</v>
      </c>
      <c r="E19" s="25">
        <v>1998</v>
      </c>
      <c r="F19" s="6">
        <v>70</v>
      </c>
      <c r="G19" s="7">
        <f t="shared" si="0"/>
        <v>0</v>
      </c>
      <c r="H19" s="9"/>
      <c r="I19" s="45" t="s">
        <v>42</v>
      </c>
      <c r="J19" s="48"/>
    </row>
    <row r="20" spans="1:10" s="10" customFormat="1" ht="13.5" customHeight="1">
      <c r="A20" s="34"/>
      <c r="B20" s="35" t="s">
        <v>29</v>
      </c>
      <c r="C20" s="36" t="s">
        <v>30</v>
      </c>
      <c r="D20" s="37" t="s">
        <v>14</v>
      </c>
      <c r="E20" s="38">
        <v>1998</v>
      </c>
      <c r="F20" s="39">
        <v>60</v>
      </c>
      <c r="G20" s="7">
        <f t="shared" si="0"/>
        <v>0</v>
      </c>
      <c r="H20" s="9"/>
      <c r="I20" s="45" t="s">
        <v>16</v>
      </c>
      <c r="J20" s="48"/>
    </row>
    <row r="21" spans="1:10" s="10" customFormat="1" ht="13.5" customHeight="1">
      <c r="A21" s="34"/>
      <c r="B21" s="35" t="s">
        <v>31</v>
      </c>
      <c r="C21" s="36" t="s">
        <v>30</v>
      </c>
      <c r="D21" s="37" t="s">
        <v>26</v>
      </c>
      <c r="E21" s="38">
        <v>1998</v>
      </c>
      <c r="F21" s="39">
        <v>180</v>
      </c>
      <c r="G21" s="7">
        <f t="shared" si="0"/>
        <v>0</v>
      </c>
      <c r="H21" s="9"/>
      <c r="I21" s="45" t="s">
        <v>157</v>
      </c>
      <c r="J21" s="48"/>
    </row>
    <row r="22" spans="1:10" s="10" customFormat="1" ht="13.5" customHeight="1">
      <c r="A22" s="34"/>
      <c r="B22" s="35" t="s">
        <v>210</v>
      </c>
      <c r="C22" s="36" t="s">
        <v>30</v>
      </c>
      <c r="D22" s="37" t="s">
        <v>9</v>
      </c>
      <c r="E22" s="38">
        <v>2016</v>
      </c>
      <c r="F22" s="39">
        <v>60</v>
      </c>
      <c r="G22" s="7">
        <f t="shared" si="0"/>
        <v>0</v>
      </c>
      <c r="H22" s="9"/>
      <c r="I22" s="45" t="s">
        <v>4</v>
      </c>
      <c r="J22" s="48"/>
    </row>
    <row r="23" spans="1:10" s="10" customFormat="1" ht="13.5" customHeight="1">
      <c r="A23" s="34"/>
      <c r="B23" s="17" t="s">
        <v>216</v>
      </c>
      <c r="C23" s="5" t="s">
        <v>20</v>
      </c>
      <c r="D23" s="24" t="s">
        <v>5</v>
      </c>
      <c r="E23" s="25">
        <v>2015</v>
      </c>
      <c r="F23" s="6">
        <v>70</v>
      </c>
      <c r="G23" s="7">
        <f t="shared" si="0"/>
        <v>0</v>
      </c>
      <c r="H23" s="9"/>
      <c r="I23" s="45" t="s">
        <v>183</v>
      </c>
      <c r="J23" s="48"/>
    </row>
    <row r="24" spans="1:10" s="10" customFormat="1" ht="13.5" customHeight="1">
      <c r="A24" s="34"/>
      <c r="B24" s="17" t="s">
        <v>32</v>
      </c>
      <c r="C24" s="5" t="s">
        <v>25</v>
      </c>
      <c r="D24" s="24" t="s">
        <v>5</v>
      </c>
      <c r="E24" s="25">
        <v>1998</v>
      </c>
      <c r="F24" s="6">
        <v>70</v>
      </c>
      <c r="G24" s="7">
        <f t="shared" si="0"/>
        <v>0</v>
      </c>
      <c r="H24" s="9"/>
      <c r="I24" s="45" t="s">
        <v>180</v>
      </c>
      <c r="J24" s="48"/>
    </row>
    <row r="25" spans="1:10" s="10" customFormat="1" ht="13.5" customHeight="1">
      <c r="A25" s="34"/>
      <c r="B25" s="17" t="s">
        <v>33</v>
      </c>
      <c r="C25" s="5" t="s">
        <v>20</v>
      </c>
      <c r="D25" s="24" t="s">
        <v>14</v>
      </c>
      <c r="E25" s="25">
        <v>2002</v>
      </c>
      <c r="F25" s="6">
        <v>60</v>
      </c>
      <c r="G25" s="7">
        <f t="shared" si="0"/>
        <v>0</v>
      </c>
      <c r="H25" s="9"/>
      <c r="I25" s="45" t="s">
        <v>13</v>
      </c>
      <c r="J25" s="48"/>
    </row>
    <row r="26" spans="1:10" s="10" customFormat="1" ht="13.5" customHeight="1">
      <c r="A26" s="34"/>
      <c r="B26" s="17" t="s">
        <v>34</v>
      </c>
      <c r="C26" s="5" t="s">
        <v>35</v>
      </c>
      <c r="D26" s="24" t="s">
        <v>5</v>
      </c>
      <c r="E26" s="25">
        <v>1998</v>
      </c>
      <c r="F26" s="6">
        <v>70</v>
      </c>
      <c r="G26" s="7">
        <f t="shared" si="0"/>
        <v>0</v>
      </c>
      <c r="H26" s="9"/>
      <c r="I26" s="45" t="s">
        <v>23</v>
      </c>
      <c r="J26" s="48"/>
    </row>
    <row r="27" spans="1:10" s="10" customFormat="1" ht="13.5" customHeight="1">
      <c r="A27" s="34"/>
      <c r="B27" s="17" t="s">
        <v>190</v>
      </c>
      <c r="C27" s="5" t="s">
        <v>54</v>
      </c>
      <c r="D27" s="24" t="s">
        <v>14</v>
      </c>
      <c r="E27" s="25">
        <v>2012</v>
      </c>
      <c r="F27" s="6">
        <v>70</v>
      </c>
      <c r="G27" s="7">
        <f t="shared" si="0"/>
        <v>0</v>
      </c>
      <c r="H27" s="9"/>
      <c r="I27" s="45" t="s">
        <v>107</v>
      </c>
      <c r="J27" s="48"/>
    </row>
    <row r="28" spans="1:10" s="10" customFormat="1" ht="13.5" customHeight="1">
      <c r="A28" s="34"/>
      <c r="B28" s="35" t="s">
        <v>36</v>
      </c>
      <c r="C28" s="36" t="s">
        <v>20</v>
      </c>
      <c r="D28" s="37" t="s">
        <v>9</v>
      </c>
      <c r="E28" s="38">
        <v>1998</v>
      </c>
      <c r="F28" s="39">
        <v>60</v>
      </c>
      <c r="G28" s="7">
        <f t="shared" si="0"/>
        <v>0</v>
      </c>
      <c r="H28" s="9"/>
      <c r="I28" s="45" t="s">
        <v>10</v>
      </c>
      <c r="J28" s="48"/>
    </row>
    <row r="29" spans="1:10" s="10" customFormat="1" ht="13.5" customHeight="1">
      <c r="A29" s="34"/>
      <c r="B29" s="17" t="s">
        <v>37</v>
      </c>
      <c r="C29" s="5" t="s">
        <v>6</v>
      </c>
      <c r="D29" s="24" t="s">
        <v>5</v>
      </c>
      <c r="E29" s="25">
        <v>1998</v>
      </c>
      <c r="F29" s="6">
        <v>70</v>
      </c>
      <c r="G29" s="7">
        <f t="shared" si="0"/>
        <v>0</v>
      </c>
      <c r="H29" s="9"/>
      <c r="I29" s="45" t="s">
        <v>35</v>
      </c>
      <c r="J29" s="48"/>
    </row>
    <row r="30" spans="1:10" s="10" customFormat="1" ht="13.5" customHeight="1">
      <c r="A30" s="34"/>
      <c r="B30" s="17" t="s">
        <v>38</v>
      </c>
      <c r="C30" s="5" t="s">
        <v>35</v>
      </c>
      <c r="D30" s="24" t="s">
        <v>14</v>
      </c>
      <c r="E30" s="25">
        <v>2001</v>
      </c>
      <c r="F30" s="6">
        <v>60</v>
      </c>
      <c r="G30" s="7">
        <f t="shared" si="0"/>
        <v>0</v>
      </c>
      <c r="H30" s="9"/>
      <c r="I30" s="45" t="s">
        <v>20</v>
      </c>
      <c r="J30" s="48"/>
    </row>
    <row r="31" spans="1:10" s="10" customFormat="1" ht="13.5" customHeight="1">
      <c r="A31" s="34"/>
      <c r="B31" s="17" t="s">
        <v>39</v>
      </c>
      <c r="C31" s="5" t="s">
        <v>28</v>
      </c>
      <c r="D31" s="24" t="s">
        <v>5</v>
      </c>
      <c r="E31" s="25">
        <v>1998</v>
      </c>
      <c r="F31" s="6">
        <v>70</v>
      </c>
      <c r="G31" s="7">
        <f t="shared" si="0"/>
        <v>0</v>
      </c>
      <c r="H31" s="9"/>
      <c r="I31" s="45" t="s">
        <v>50</v>
      </c>
      <c r="J31" s="48"/>
    </row>
    <row r="32" spans="1:10" s="10" customFormat="1" ht="13.5" customHeight="1">
      <c r="A32" s="34"/>
      <c r="B32" s="17" t="s">
        <v>40</v>
      </c>
      <c r="C32" s="5" t="s">
        <v>13</v>
      </c>
      <c r="D32" s="24" t="s">
        <v>14</v>
      </c>
      <c r="E32" s="25">
        <v>1998</v>
      </c>
      <c r="F32" s="6">
        <v>60</v>
      </c>
      <c r="G32" s="7">
        <f t="shared" si="0"/>
        <v>0</v>
      </c>
      <c r="H32" s="9"/>
      <c r="I32" s="45" t="s">
        <v>119</v>
      </c>
      <c r="J32" s="48"/>
    </row>
    <row r="33" spans="1:10" s="10" customFormat="1" ht="13.5" customHeight="1">
      <c r="A33" s="34"/>
      <c r="B33" s="17" t="s">
        <v>41</v>
      </c>
      <c r="C33" s="5" t="s">
        <v>42</v>
      </c>
      <c r="D33" s="24" t="s">
        <v>5</v>
      </c>
      <c r="E33" s="25">
        <v>2004</v>
      </c>
      <c r="F33" s="6">
        <v>70</v>
      </c>
      <c r="G33" s="7">
        <f t="shared" si="0"/>
        <v>0</v>
      </c>
      <c r="H33" s="9"/>
      <c r="I33" s="45" t="s">
        <v>45</v>
      </c>
      <c r="J33" s="48"/>
    </row>
    <row r="34" spans="1:10" s="10" customFormat="1" ht="13.5" customHeight="1">
      <c r="A34" s="34"/>
      <c r="B34" s="17" t="s">
        <v>43</v>
      </c>
      <c r="C34" s="5" t="s">
        <v>12</v>
      </c>
      <c r="D34" s="24" t="s">
        <v>5</v>
      </c>
      <c r="E34" s="25">
        <v>1998</v>
      </c>
      <c r="F34" s="6">
        <v>70</v>
      </c>
      <c r="G34" s="7">
        <f t="shared" si="0"/>
        <v>0</v>
      </c>
      <c r="H34" s="9"/>
      <c r="I34" s="45" t="s">
        <v>58</v>
      </c>
      <c r="J34" s="48"/>
    </row>
    <row r="35" spans="1:10" s="10" customFormat="1" ht="13.5" customHeight="1">
      <c r="A35" s="34"/>
      <c r="B35" s="17" t="s">
        <v>189</v>
      </c>
      <c r="C35" s="5" t="s">
        <v>54</v>
      </c>
      <c r="D35" s="24" t="s">
        <v>5</v>
      </c>
      <c r="E35" s="25">
        <v>2012</v>
      </c>
      <c r="F35" s="6">
        <v>70</v>
      </c>
      <c r="G35" s="7">
        <f t="shared" si="0"/>
        <v>0</v>
      </c>
      <c r="H35" s="9"/>
      <c r="I35" s="45" t="s">
        <v>177</v>
      </c>
      <c r="J35" s="48"/>
    </row>
    <row r="36" spans="1:10" s="10" customFormat="1" ht="13.5" customHeight="1">
      <c r="A36" s="34"/>
      <c r="B36" s="17" t="s">
        <v>211</v>
      </c>
      <c r="C36" s="5" t="s">
        <v>45</v>
      </c>
      <c r="D36" s="24" t="s">
        <v>9</v>
      </c>
      <c r="E36" s="25">
        <v>2016</v>
      </c>
      <c r="F36" s="6">
        <v>60</v>
      </c>
      <c r="G36" s="7">
        <f t="shared" si="0"/>
        <v>0</v>
      </c>
      <c r="H36" s="9"/>
      <c r="I36" s="45" t="s">
        <v>8</v>
      </c>
      <c r="J36" s="48"/>
    </row>
    <row r="37" spans="1:11" s="10" customFormat="1" ht="13.5" customHeight="1">
      <c r="A37" s="34"/>
      <c r="B37" s="17" t="s">
        <v>44</v>
      </c>
      <c r="C37" s="5" t="s">
        <v>45</v>
      </c>
      <c r="D37" s="24" t="s">
        <v>5</v>
      </c>
      <c r="E37" s="25">
        <v>2006</v>
      </c>
      <c r="F37" s="6">
        <v>70</v>
      </c>
      <c r="G37" s="7">
        <f t="shared" si="0"/>
        <v>0</v>
      </c>
      <c r="H37" s="9"/>
      <c r="I37" s="45" t="s">
        <v>90</v>
      </c>
      <c r="J37" s="49"/>
      <c r="K37" s="11"/>
    </row>
    <row r="38" spans="1:10" s="10" customFormat="1" ht="13.5" customHeight="1">
      <c r="A38" s="34"/>
      <c r="B38" s="17" t="s">
        <v>46</v>
      </c>
      <c r="C38" s="5" t="s">
        <v>12</v>
      </c>
      <c r="D38" s="24" t="s">
        <v>48</v>
      </c>
      <c r="E38" s="25">
        <v>2001</v>
      </c>
      <c r="F38" s="6">
        <v>340</v>
      </c>
      <c r="G38" s="7">
        <f t="shared" si="0"/>
        <v>0</v>
      </c>
      <c r="H38" s="9"/>
      <c r="I38" s="45" t="s">
        <v>71</v>
      </c>
      <c r="J38" s="48"/>
    </row>
    <row r="39" spans="1:10" s="10" customFormat="1" ht="13.5" customHeight="1">
      <c r="A39" s="34"/>
      <c r="B39" s="17" t="s">
        <v>47</v>
      </c>
      <c r="C39" s="5" t="s">
        <v>35</v>
      </c>
      <c r="D39" s="24" t="s">
        <v>14</v>
      </c>
      <c r="E39" s="25">
        <v>1998</v>
      </c>
      <c r="F39" s="6">
        <v>60</v>
      </c>
      <c r="G39" s="7">
        <f t="shared" si="0"/>
        <v>0</v>
      </c>
      <c r="H39" s="9"/>
      <c r="I39" s="45" t="s">
        <v>69</v>
      </c>
      <c r="J39" s="48"/>
    </row>
    <row r="40" spans="1:10" s="10" customFormat="1" ht="13.5" customHeight="1">
      <c r="A40" s="34"/>
      <c r="B40" s="17" t="s">
        <v>192</v>
      </c>
      <c r="C40" s="5" t="s">
        <v>35</v>
      </c>
      <c r="D40" s="24" t="s">
        <v>92</v>
      </c>
      <c r="E40" s="25">
        <v>2013</v>
      </c>
      <c r="F40" s="6">
        <v>0</v>
      </c>
      <c r="G40" s="7">
        <f t="shared" si="0"/>
        <v>0</v>
      </c>
      <c r="H40" s="9"/>
      <c r="I40" s="45" t="s">
        <v>6</v>
      </c>
      <c r="J40" s="48"/>
    </row>
    <row r="41" spans="1:10" s="10" customFormat="1" ht="13.5" customHeight="1">
      <c r="A41" s="34"/>
      <c r="B41" s="16" t="s">
        <v>166</v>
      </c>
      <c r="C41" s="5" t="s">
        <v>30</v>
      </c>
      <c r="D41" s="24" t="s">
        <v>5</v>
      </c>
      <c r="E41" s="25">
        <v>2009</v>
      </c>
      <c r="F41" s="6">
        <v>70</v>
      </c>
      <c r="G41" s="7">
        <f t="shared" si="0"/>
        <v>0</v>
      </c>
      <c r="H41" s="9"/>
      <c r="I41" s="4"/>
      <c r="J41" s="48"/>
    </row>
    <row r="42" spans="1:10" s="10" customFormat="1" ht="13.5" customHeight="1">
      <c r="A42" s="34"/>
      <c r="B42" s="16" t="s">
        <v>198</v>
      </c>
      <c r="C42" s="5" t="s">
        <v>157</v>
      </c>
      <c r="D42" s="24" t="s">
        <v>9</v>
      </c>
      <c r="E42" s="25">
        <v>2008</v>
      </c>
      <c r="F42" s="6">
        <v>0</v>
      </c>
      <c r="G42" s="7">
        <f t="shared" si="0"/>
        <v>0</v>
      </c>
      <c r="H42" s="9"/>
      <c r="I42" s="44" t="s">
        <v>221</v>
      </c>
      <c r="J42" s="48"/>
    </row>
    <row r="43" spans="1:10" s="10" customFormat="1" ht="13.5" customHeight="1">
      <c r="A43" s="34"/>
      <c r="B43" s="16" t="s">
        <v>170</v>
      </c>
      <c r="C43" s="5" t="s">
        <v>177</v>
      </c>
      <c r="D43" s="24" t="s">
        <v>9</v>
      </c>
      <c r="E43" s="25">
        <v>2010</v>
      </c>
      <c r="F43" s="6">
        <v>60</v>
      </c>
      <c r="G43" s="7">
        <f t="shared" si="0"/>
        <v>0</v>
      </c>
      <c r="H43" s="9"/>
      <c r="I43" s="45" t="s">
        <v>48</v>
      </c>
      <c r="J43" s="48"/>
    </row>
    <row r="44" spans="1:10" s="10" customFormat="1" ht="13.5" customHeight="1">
      <c r="A44" s="34"/>
      <c r="B44" s="17" t="s">
        <v>49</v>
      </c>
      <c r="C44" s="5" t="s">
        <v>50</v>
      </c>
      <c r="D44" s="24" t="s">
        <v>9</v>
      </c>
      <c r="E44" s="26">
        <v>1999</v>
      </c>
      <c r="F44" s="6">
        <v>60</v>
      </c>
      <c r="G44" s="7">
        <f t="shared" si="0"/>
        <v>0</v>
      </c>
      <c r="H44" s="9"/>
      <c r="I44" s="45" t="s">
        <v>26</v>
      </c>
      <c r="J44" s="48"/>
    </row>
    <row r="45" spans="1:10" s="10" customFormat="1" ht="13.5" customHeight="1">
      <c r="A45" s="34"/>
      <c r="B45" s="17" t="s">
        <v>51</v>
      </c>
      <c r="C45" s="5" t="s">
        <v>25</v>
      </c>
      <c r="D45" s="24" t="s">
        <v>5</v>
      </c>
      <c r="E45" s="25">
        <v>1998</v>
      </c>
      <c r="F45" s="6">
        <v>70</v>
      </c>
      <c r="G45" s="7">
        <f t="shared" si="0"/>
        <v>0</v>
      </c>
      <c r="H45" s="9"/>
      <c r="I45" s="45" t="s">
        <v>5</v>
      </c>
      <c r="J45" s="48"/>
    </row>
    <row r="46" spans="1:10" s="10" customFormat="1" ht="13.5" customHeight="1">
      <c r="A46" s="34"/>
      <c r="B46" s="17" t="s">
        <v>181</v>
      </c>
      <c r="C46" s="5" t="s">
        <v>23</v>
      </c>
      <c r="D46" s="24" t="s">
        <v>5</v>
      </c>
      <c r="E46" s="27">
        <v>2003</v>
      </c>
      <c r="F46" s="6">
        <v>70</v>
      </c>
      <c r="G46" s="7">
        <f t="shared" si="0"/>
        <v>0</v>
      </c>
      <c r="H46" s="9"/>
      <c r="I46" s="45" t="s">
        <v>14</v>
      </c>
      <c r="J46" s="48"/>
    </row>
    <row r="47" spans="1:10" s="10" customFormat="1" ht="13.5" customHeight="1">
      <c r="A47" s="34"/>
      <c r="B47" s="17" t="s">
        <v>52</v>
      </c>
      <c r="C47" s="5" t="s">
        <v>180</v>
      </c>
      <c r="D47" s="24" t="s">
        <v>14</v>
      </c>
      <c r="E47" s="27">
        <v>1998</v>
      </c>
      <c r="F47" s="6">
        <v>60</v>
      </c>
      <c r="G47" s="7">
        <f t="shared" si="0"/>
        <v>0</v>
      </c>
      <c r="H47" s="9"/>
      <c r="I47" s="45" t="s">
        <v>9</v>
      </c>
      <c r="J47" s="48"/>
    </row>
    <row r="48" spans="1:10" s="10" customFormat="1" ht="13.5" customHeight="1">
      <c r="A48" s="34"/>
      <c r="B48" s="17" t="s">
        <v>53</v>
      </c>
      <c r="C48" s="5" t="s">
        <v>54</v>
      </c>
      <c r="D48" s="24" t="s">
        <v>48</v>
      </c>
      <c r="E48" s="27">
        <v>1998</v>
      </c>
      <c r="F48" s="6">
        <v>340</v>
      </c>
      <c r="G48" s="7">
        <f t="shared" si="0"/>
        <v>0</v>
      </c>
      <c r="H48" s="9"/>
      <c r="I48" s="45" t="s">
        <v>92</v>
      </c>
      <c r="J48" s="48"/>
    </row>
    <row r="49" spans="1:10" s="10" customFormat="1" ht="13.5" customHeight="1">
      <c r="A49" s="34"/>
      <c r="B49" s="17" t="s">
        <v>55</v>
      </c>
      <c r="C49" s="5" t="s">
        <v>183</v>
      </c>
      <c r="D49" s="24" t="s">
        <v>5</v>
      </c>
      <c r="E49" s="25">
        <v>2001</v>
      </c>
      <c r="F49" s="6">
        <v>70</v>
      </c>
      <c r="G49" s="7">
        <f t="shared" si="0"/>
        <v>0</v>
      </c>
      <c r="H49" s="9"/>
      <c r="I49" s="45" t="s">
        <v>63</v>
      </c>
      <c r="J49" s="48"/>
    </row>
    <row r="50" spans="1:10" s="10" customFormat="1" ht="13.5" customHeight="1">
      <c r="A50" s="34"/>
      <c r="B50" s="17" t="s">
        <v>56</v>
      </c>
      <c r="C50" s="5" t="s">
        <v>23</v>
      </c>
      <c r="D50" s="24" t="s">
        <v>5</v>
      </c>
      <c r="E50" s="25">
        <v>2004</v>
      </c>
      <c r="F50" s="6">
        <v>70</v>
      </c>
      <c r="G50" s="7">
        <f t="shared" si="0"/>
        <v>0</v>
      </c>
      <c r="H50" s="9"/>
      <c r="I50" s="45" t="s">
        <v>222</v>
      </c>
      <c r="J50" s="48"/>
    </row>
    <row r="51" spans="1:10" s="10" customFormat="1" ht="13.5" customHeight="1">
      <c r="A51" s="34"/>
      <c r="B51" s="17" t="s">
        <v>160</v>
      </c>
      <c r="C51" s="5" t="s">
        <v>183</v>
      </c>
      <c r="D51" s="24" t="s">
        <v>5</v>
      </c>
      <c r="E51" s="25">
        <v>2009</v>
      </c>
      <c r="F51" s="6">
        <v>70</v>
      </c>
      <c r="G51" s="7">
        <f t="shared" si="0"/>
        <v>0</v>
      </c>
      <c r="H51" s="9"/>
      <c r="I51" s="4"/>
      <c r="J51" s="48"/>
    </row>
    <row r="52" spans="1:10" s="10" customFormat="1" ht="13.5" customHeight="1">
      <c r="A52" s="34"/>
      <c r="B52" s="17" t="s">
        <v>57</v>
      </c>
      <c r="C52" s="5" t="s">
        <v>58</v>
      </c>
      <c r="D52" s="24" t="s">
        <v>14</v>
      </c>
      <c r="E52" s="25">
        <v>1998</v>
      </c>
      <c r="F52" s="6">
        <v>60</v>
      </c>
      <c r="G52" s="7">
        <f t="shared" si="0"/>
        <v>0</v>
      </c>
      <c r="H52" s="9"/>
      <c r="I52" s="4"/>
      <c r="J52" s="48"/>
    </row>
    <row r="53" spans="1:10" s="10" customFormat="1" ht="13.5" customHeight="1">
      <c r="A53" s="34"/>
      <c r="B53" s="17" t="s">
        <v>59</v>
      </c>
      <c r="C53" s="5" t="s">
        <v>35</v>
      </c>
      <c r="D53" s="24" t="s">
        <v>14</v>
      </c>
      <c r="E53" s="25">
        <v>2003</v>
      </c>
      <c r="F53" s="6">
        <v>60</v>
      </c>
      <c r="G53" s="7">
        <f t="shared" si="0"/>
        <v>0</v>
      </c>
      <c r="H53" s="9"/>
      <c r="I53" s="4"/>
      <c r="J53" s="48"/>
    </row>
    <row r="54" spans="1:10" s="10" customFormat="1" ht="13.5" customHeight="1">
      <c r="A54" s="34"/>
      <c r="B54" s="17" t="s">
        <v>60</v>
      </c>
      <c r="C54" s="5" t="s">
        <v>16</v>
      </c>
      <c r="D54" s="24" t="s">
        <v>14</v>
      </c>
      <c r="E54" s="25">
        <v>1998</v>
      </c>
      <c r="F54" s="6">
        <v>60</v>
      </c>
      <c r="G54" s="7">
        <f t="shared" si="0"/>
        <v>0</v>
      </c>
      <c r="H54" s="9"/>
      <c r="I54" s="4"/>
      <c r="J54" s="48"/>
    </row>
    <row r="55" spans="1:10" s="10" customFormat="1" ht="13.5" customHeight="1">
      <c r="A55" s="34"/>
      <c r="B55" s="17" t="s">
        <v>61</v>
      </c>
      <c r="C55" s="5" t="s">
        <v>30</v>
      </c>
      <c r="D55" s="24" t="s">
        <v>5</v>
      </c>
      <c r="E55" s="25">
        <v>1998</v>
      </c>
      <c r="F55" s="6">
        <v>70</v>
      </c>
      <c r="G55" s="7">
        <f t="shared" si="0"/>
        <v>0</v>
      </c>
      <c r="H55" s="9"/>
      <c r="I55" s="4"/>
      <c r="J55" s="48"/>
    </row>
    <row r="56" spans="1:10" s="10" customFormat="1" ht="13.5" customHeight="1">
      <c r="A56" s="34"/>
      <c r="B56" s="17" t="s">
        <v>171</v>
      </c>
      <c r="C56" s="5" t="s">
        <v>177</v>
      </c>
      <c r="D56" s="24" t="s">
        <v>9</v>
      </c>
      <c r="E56" s="25">
        <v>2010</v>
      </c>
      <c r="F56" s="6">
        <v>60</v>
      </c>
      <c r="G56" s="7">
        <f t="shared" si="0"/>
        <v>0</v>
      </c>
      <c r="H56" s="9"/>
      <c r="I56" s="4"/>
      <c r="J56" s="48"/>
    </row>
    <row r="57" spans="1:10" s="10" customFormat="1" ht="13.5" customHeight="1">
      <c r="A57" s="34"/>
      <c r="B57" s="17" t="s">
        <v>62</v>
      </c>
      <c r="C57" s="5" t="s">
        <v>183</v>
      </c>
      <c r="D57" s="24" t="s">
        <v>63</v>
      </c>
      <c r="E57" s="25">
        <v>1998</v>
      </c>
      <c r="F57" s="6">
        <v>60</v>
      </c>
      <c r="G57" s="7">
        <f t="shared" si="0"/>
        <v>0</v>
      </c>
      <c r="H57" s="9"/>
      <c r="I57" s="4"/>
      <c r="J57" s="48"/>
    </row>
    <row r="58" spans="1:10" s="10" customFormat="1" ht="13.5" customHeight="1">
      <c r="A58" s="34"/>
      <c r="B58" s="17" t="s">
        <v>64</v>
      </c>
      <c r="C58" s="5" t="s">
        <v>58</v>
      </c>
      <c r="D58" s="24" t="s">
        <v>14</v>
      </c>
      <c r="E58" s="25">
        <v>2004</v>
      </c>
      <c r="F58" s="6">
        <v>60</v>
      </c>
      <c r="G58" s="7">
        <f t="shared" si="0"/>
        <v>0</v>
      </c>
      <c r="H58" s="9"/>
      <c r="I58" s="4"/>
      <c r="J58" s="48"/>
    </row>
    <row r="59" spans="1:10" s="10" customFormat="1" ht="13.5" customHeight="1">
      <c r="A59" s="34"/>
      <c r="B59" s="16" t="s">
        <v>169</v>
      </c>
      <c r="C59" s="5" t="s">
        <v>35</v>
      </c>
      <c r="D59" s="24" t="s">
        <v>9</v>
      </c>
      <c r="E59" s="25">
        <v>2008</v>
      </c>
      <c r="F59" s="6">
        <v>0</v>
      </c>
      <c r="G59" s="7">
        <f t="shared" si="0"/>
        <v>0</v>
      </c>
      <c r="H59" s="9"/>
      <c r="I59" s="4"/>
      <c r="J59" s="48"/>
    </row>
    <row r="60" spans="1:10" s="10" customFormat="1" ht="13.5" customHeight="1">
      <c r="A60" s="34"/>
      <c r="B60" s="17" t="s">
        <v>65</v>
      </c>
      <c r="C60" s="5" t="s">
        <v>157</v>
      </c>
      <c r="D60" s="24" t="s">
        <v>14</v>
      </c>
      <c r="E60" s="25">
        <v>1996</v>
      </c>
      <c r="F60" s="6">
        <v>60</v>
      </c>
      <c r="G60" s="7">
        <f t="shared" si="0"/>
        <v>0</v>
      </c>
      <c r="H60" s="9"/>
      <c r="I60" s="4"/>
      <c r="J60" s="48"/>
    </row>
    <row r="61" spans="1:10" s="10" customFormat="1" ht="13.5" customHeight="1">
      <c r="A61" s="34"/>
      <c r="B61" s="17" t="s">
        <v>178</v>
      </c>
      <c r="C61" s="5" t="s">
        <v>23</v>
      </c>
      <c r="D61" s="24" t="s">
        <v>5</v>
      </c>
      <c r="E61" s="25">
        <v>2010</v>
      </c>
      <c r="F61" s="6">
        <v>70</v>
      </c>
      <c r="G61" s="7">
        <f t="shared" si="0"/>
        <v>0</v>
      </c>
      <c r="H61" s="9"/>
      <c r="I61" s="4"/>
      <c r="J61" s="48"/>
    </row>
    <row r="62" spans="1:10" s="10" customFormat="1" ht="13.5" customHeight="1">
      <c r="A62" s="34"/>
      <c r="B62" s="17" t="s">
        <v>215</v>
      </c>
      <c r="C62" s="5" t="s">
        <v>12</v>
      </c>
      <c r="D62" s="24" t="s">
        <v>48</v>
      </c>
      <c r="E62" s="25">
        <v>2015</v>
      </c>
      <c r="F62" s="6">
        <v>340</v>
      </c>
      <c r="G62" s="7">
        <f t="shared" si="0"/>
        <v>0</v>
      </c>
      <c r="H62" s="9"/>
      <c r="I62" s="4"/>
      <c r="J62" s="48"/>
    </row>
    <row r="63" spans="1:10" s="10" customFormat="1" ht="13.5" customHeight="1">
      <c r="A63" s="34"/>
      <c r="B63" s="17" t="s">
        <v>66</v>
      </c>
      <c r="C63" s="5" t="s">
        <v>42</v>
      </c>
      <c r="D63" s="24" t="s">
        <v>9</v>
      </c>
      <c r="E63" s="25">
        <v>1998</v>
      </c>
      <c r="F63" s="6">
        <v>60</v>
      </c>
      <c r="G63" s="7">
        <f t="shared" si="0"/>
        <v>0</v>
      </c>
      <c r="H63" s="9"/>
      <c r="I63" s="4"/>
      <c r="J63" s="48"/>
    </row>
    <row r="64" spans="1:10" s="10" customFormat="1" ht="13.5" customHeight="1">
      <c r="A64" s="34"/>
      <c r="B64" s="17" t="s">
        <v>67</v>
      </c>
      <c r="C64" s="5" t="s">
        <v>180</v>
      </c>
      <c r="D64" s="24" t="s">
        <v>9</v>
      </c>
      <c r="E64" s="25">
        <v>2005</v>
      </c>
      <c r="F64" s="6">
        <v>60</v>
      </c>
      <c r="G64" s="7">
        <f t="shared" si="0"/>
        <v>0</v>
      </c>
      <c r="H64" s="9"/>
      <c r="I64" s="4"/>
      <c r="J64" s="48"/>
    </row>
    <row r="65" spans="1:10" s="10" customFormat="1" ht="13.5" customHeight="1">
      <c r="A65" s="34"/>
      <c r="B65" s="17" t="s">
        <v>212</v>
      </c>
      <c r="C65" s="5" t="s">
        <v>54</v>
      </c>
      <c r="D65" s="24" t="s">
        <v>9</v>
      </c>
      <c r="E65" s="25">
        <v>2016</v>
      </c>
      <c r="F65" s="6">
        <v>60</v>
      </c>
      <c r="G65" s="7">
        <f t="shared" si="0"/>
        <v>0</v>
      </c>
      <c r="H65" s="9"/>
      <c r="I65" s="4"/>
      <c r="J65" s="48"/>
    </row>
    <row r="66" spans="1:10" s="10" customFormat="1" ht="13.5" customHeight="1">
      <c r="A66" s="34"/>
      <c r="B66" s="17" t="s">
        <v>68</v>
      </c>
      <c r="C66" s="5" t="s">
        <v>69</v>
      </c>
      <c r="D66" s="24" t="s">
        <v>5</v>
      </c>
      <c r="E66" s="25">
        <v>2000</v>
      </c>
      <c r="F66" s="6">
        <v>70</v>
      </c>
      <c r="G66" s="7">
        <f t="shared" si="0"/>
        <v>0</v>
      </c>
      <c r="H66" s="9"/>
      <c r="I66" s="4"/>
      <c r="J66" s="48"/>
    </row>
    <row r="67" spans="1:10" s="10" customFormat="1" ht="13.5" customHeight="1">
      <c r="A67" s="34"/>
      <c r="B67" s="17" t="s">
        <v>206</v>
      </c>
      <c r="C67" s="5" t="s">
        <v>180</v>
      </c>
      <c r="D67" s="24" t="s">
        <v>9</v>
      </c>
      <c r="E67" s="25">
        <v>2015</v>
      </c>
      <c r="F67" s="6">
        <v>60</v>
      </c>
      <c r="G67" s="7">
        <f t="shared" si="0"/>
        <v>0</v>
      </c>
      <c r="H67" s="9"/>
      <c r="I67" s="4"/>
      <c r="J67" s="48"/>
    </row>
    <row r="68" spans="1:10" s="10" customFormat="1" ht="13.5" customHeight="1">
      <c r="A68" s="34"/>
      <c r="B68" s="17" t="s">
        <v>70</v>
      </c>
      <c r="C68" s="5" t="s">
        <v>71</v>
      </c>
      <c r="D68" s="24" t="s">
        <v>48</v>
      </c>
      <c r="E68" s="25">
        <v>1998</v>
      </c>
      <c r="F68" s="6">
        <v>340</v>
      </c>
      <c r="G68" s="7">
        <f t="shared" si="0"/>
        <v>0</v>
      </c>
      <c r="H68" s="9"/>
      <c r="I68" s="4"/>
      <c r="J68" s="48"/>
    </row>
    <row r="69" spans="1:10" s="10" customFormat="1" ht="13.5" customHeight="1">
      <c r="A69" s="34"/>
      <c r="B69" s="17" t="s">
        <v>196</v>
      </c>
      <c r="C69" s="5" t="s">
        <v>12</v>
      </c>
      <c r="D69" s="24" t="s">
        <v>14</v>
      </c>
      <c r="E69" s="25">
        <v>2003</v>
      </c>
      <c r="F69" s="6">
        <v>60</v>
      </c>
      <c r="G69" s="7">
        <f t="shared" si="0"/>
        <v>0</v>
      </c>
      <c r="H69" s="9"/>
      <c r="I69" s="4"/>
      <c r="J69" s="48"/>
    </row>
    <row r="70" spans="1:10" s="10" customFormat="1" ht="13.5" customHeight="1">
      <c r="A70" s="34"/>
      <c r="B70" s="17" t="s">
        <v>72</v>
      </c>
      <c r="C70" s="5" t="s">
        <v>58</v>
      </c>
      <c r="D70" s="24" t="s">
        <v>5</v>
      </c>
      <c r="E70" s="25">
        <v>1998</v>
      </c>
      <c r="F70" s="6">
        <v>70</v>
      </c>
      <c r="G70" s="7">
        <f t="shared" si="0"/>
        <v>0</v>
      </c>
      <c r="H70" s="9"/>
      <c r="I70" s="4"/>
      <c r="J70" s="48"/>
    </row>
    <row r="71" spans="1:10" s="10" customFormat="1" ht="13.5" customHeight="1">
      <c r="A71" s="34"/>
      <c r="B71" s="17" t="s">
        <v>73</v>
      </c>
      <c r="C71" s="5" t="s">
        <v>8</v>
      </c>
      <c r="D71" s="24" t="s">
        <v>9</v>
      </c>
      <c r="E71" s="25">
        <v>2003</v>
      </c>
      <c r="F71" s="6">
        <v>60</v>
      </c>
      <c r="G71" s="7">
        <f t="shared" si="0"/>
        <v>0</v>
      </c>
      <c r="H71" s="9"/>
      <c r="I71" s="4"/>
      <c r="J71" s="48"/>
    </row>
    <row r="72" spans="1:10" s="10" customFormat="1" ht="13.5" customHeight="1">
      <c r="A72" s="34"/>
      <c r="B72" s="16" t="s">
        <v>74</v>
      </c>
      <c r="C72" s="5" t="s">
        <v>58</v>
      </c>
      <c r="D72" s="24" t="s">
        <v>5</v>
      </c>
      <c r="E72" s="25">
        <v>2000</v>
      </c>
      <c r="F72" s="6">
        <v>70</v>
      </c>
      <c r="G72" s="7">
        <f aca="true" t="shared" si="1" ref="G72:G132">IF(A72="P",F72,0)</f>
        <v>0</v>
      </c>
      <c r="H72" s="9"/>
      <c r="I72" s="4"/>
      <c r="J72" s="48"/>
    </row>
    <row r="73" spans="1:10" s="10" customFormat="1" ht="13.5" customHeight="1">
      <c r="A73" s="34"/>
      <c r="B73" s="16" t="s">
        <v>75</v>
      </c>
      <c r="C73" s="5" t="s">
        <v>42</v>
      </c>
      <c r="D73" s="24" t="s">
        <v>5</v>
      </c>
      <c r="E73" s="25">
        <v>1998</v>
      </c>
      <c r="F73" s="6">
        <v>70</v>
      </c>
      <c r="G73" s="7">
        <f t="shared" si="1"/>
        <v>0</v>
      </c>
      <c r="H73" s="9"/>
      <c r="I73" s="4"/>
      <c r="J73" s="48"/>
    </row>
    <row r="74" spans="1:10" s="10" customFormat="1" ht="13.5" customHeight="1">
      <c r="A74" s="34"/>
      <c r="B74" s="16" t="s">
        <v>76</v>
      </c>
      <c r="C74" s="5" t="s">
        <v>183</v>
      </c>
      <c r="D74" s="24" t="s">
        <v>5</v>
      </c>
      <c r="E74" s="25">
        <v>1998</v>
      </c>
      <c r="F74" s="6">
        <v>70</v>
      </c>
      <c r="G74" s="7">
        <f t="shared" si="1"/>
        <v>0</v>
      </c>
      <c r="H74" s="9"/>
      <c r="I74" s="4"/>
      <c r="J74" s="48"/>
    </row>
    <row r="75" spans="1:10" s="10" customFormat="1" ht="13.5" customHeight="1">
      <c r="A75" s="34"/>
      <c r="B75" s="16" t="s">
        <v>77</v>
      </c>
      <c r="C75" s="5" t="s">
        <v>54</v>
      </c>
      <c r="D75" s="24" t="s">
        <v>48</v>
      </c>
      <c r="E75" s="25">
        <v>1998</v>
      </c>
      <c r="F75" s="6">
        <v>340</v>
      </c>
      <c r="G75" s="7">
        <f t="shared" si="1"/>
        <v>0</v>
      </c>
      <c r="H75" s="9"/>
      <c r="I75" s="4"/>
      <c r="J75" s="48"/>
    </row>
    <row r="76" spans="1:10" s="10" customFormat="1" ht="13.5" customHeight="1">
      <c r="A76" s="34"/>
      <c r="B76" s="16" t="s">
        <v>173</v>
      </c>
      <c r="C76" s="5" t="s">
        <v>6</v>
      </c>
      <c r="D76" s="24" t="s">
        <v>5</v>
      </c>
      <c r="E76" s="25">
        <v>2010</v>
      </c>
      <c r="F76" s="6">
        <v>70</v>
      </c>
      <c r="G76" s="7">
        <f t="shared" si="1"/>
        <v>0</v>
      </c>
      <c r="H76" s="9"/>
      <c r="I76" s="4"/>
      <c r="J76" s="48"/>
    </row>
    <row r="77" spans="1:10" s="10" customFormat="1" ht="13.5" customHeight="1">
      <c r="A77" s="34"/>
      <c r="B77" s="16" t="s">
        <v>174</v>
      </c>
      <c r="C77" s="5" t="s">
        <v>30</v>
      </c>
      <c r="D77" s="24" t="s">
        <v>14</v>
      </c>
      <c r="E77" s="25">
        <v>2010</v>
      </c>
      <c r="F77" s="6">
        <v>60</v>
      </c>
      <c r="G77" s="7">
        <f t="shared" si="1"/>
        <v>0</v>
      </c>
      <c r="H77" s="9"/>
      <c r="I77" s="4"/>
      <c r="J77" s="48"/>
    </row>
    <row r="78" spans="1:10" s="10" customFormat="1" ht="13.5" customHeight="1">
      <c r="A78" s="34"/>
      <c r="B78" s="17" t="s">
        <v>78</v>
      </c>
      <c r="C78" s="5" t="s">
        <v>58</v>
      </c>
      <c r="D78" s="24" t="s">
        <v>14</v>
      </c>
      <c r="E78" s="25">
        <v>1998</v>
      </c>
      <c r="F78" s="6">
        <v>60</v>
      </c>
      <c r="G78" s="7">
        <f t="shared" si="1"/>
        <v>0</v>
      </c>
      <c r="H78" s="9"/>
      <c r="I78" s="4"/>
      <c r="J78" s="48"/>
    </row>
    <row r="79" spans="1:10" s="10" customFormat="1" ht="13.5" customHeight="1">
      <c r="A79" s="34"/>
      <c r="B79" s="17" t="s">
        <v>79</v>
      </c>
      <c r="C79" s="5" t="s">
        <v>80</v>
      </c>
      <c r="D79" s="24" t="s">
        <v>48</v>
      </c>
      <c r="E79" s="27">
        <v>1998</v>
      </c>
      <c r="F79" s="6">
        <v>340</v>
      </c>
      <c r="G79" s="7">
        <f t="shared" si="1"/>
        <v>0</v>
      </c>
      <c r="H79" s="9"/>
      <c r="I79" s="4"/>
      <c r="J79" s="48"/>
    </row>
    <row r="80" spans="1:10" s="10" customFormat="1" ht="13.5" customHeight="1">
      <c r="A80" s="34"/>
      <c r="B80" s="16" t="s">
        <v>81</v>
      </c>
      <c r="C80" s="5" t="s">
        <v>16</v>
      </c>
      <c r="D80" s="24" t="s">
        <v>5</v>
      </c>
      <c r="E80" s="25">
        <v>1998</v>
      </c>
      <c r="F80" s="6">
        <v>70</v>
      </c>
      <c r="G80" s="7">
        <f t="shared" si="1"/>
        <v>0</v>
      </c>
      <c r="H80" s="9"/>
      <c r="I80" s="4"/>
      <c r="J80" s="48"/>
    </row>
    <row r="81" spans="1:10" s="10" customFormat="1" ht="13.5" customHeight="1">
      <c r="A81" s="34"/>
      <c r="B81" s="17" t="s">
        <v>82</v>
      </c>
      <c r="C81" s="5" t="s">
        <v>23</v>
      </c>
      <c r="D81" s="24" t="s">
        <v>5</v>
      </c>
      <c r="E81" s="25">
        <v>2005</v>
      </c>
      <c r="F81" s="6">
        <v>70</v>
      </c>
      <c r="G81" s="7">
        <f t="shared" si="1"/>
        <v>0</v>
      </c>
      <c r="H81" s="9"/>
      <c r="I81" s="4"/>
      <c r="J81" s="48"/>
    </row>
    <row r="82" spans="1:10" s="10" customFormat="1" ht="13.5" customHeight="1">
      <c r="A82" s="34"/>
      <c r="B82" s="17" t="s">
        <v>83</v>
      </c>
      <c r="C82" s="5" t="s">
        <v>12</v>
      </c>
      <c r="D82" s="24" t="s">
        <v>9</v>
      </c>
      <c r="E82" s="25">
        <v>2005</v>
      </c>
      <c r="F82" s="6">
        <v>60</v>
      </c>
      <c r="G82" s="7">
        <f t="shared" si="1"/>
        <v>0</v>
      </c>
      <c r="H82" s="9"/>
      <c r="I82" s="4"/>
      <c r="J82" s="48"/>
    </row>
    <row r="83" spans="1:10" s="10" customFormat="1" ht="13.5" customHeight="1">
      <c r="A83" s="34"/>
      <c r="B83" s="16" t="s">
        <v>199</v>
      </c>
      <c r="C83" s="5" t="s">
        <v>8</v>
      </c>
      <c r="D83" s="24" t="s">
        <v>9</v>
      </c>
      <c r="E83" s="27">
        <v>2005</v>
      </c>
      <c r="F83" s="6">
        <v>0</v>
      </c>
      <c r="G83" s="7">
        <f t="shared" si="1"/>
        <v>0</v>
      </c>
      <c r="I83" s="4"/>
      <c r="J83" s="48"/>
    </row>
    <row r="84" spans="1:10" s="10" customFormat="1" ht="13.5" customHeight="1">
      <c r="A84" s="34"/>
      <c r="B84" s="16" t="s">
        <v>84</v>
      </c>
      <c r="C84" s="5" t="s">
        <v>16</v>
      </c>
      <c r="D84" s="24" t="s">
        <v>5</v>
      </c>
      <c r="E84" s="25">
        <v>1998</v>
      </c>
      <c r="F84" s="6">
        <v>70</v>
      </c>
      <c r="G84" s="7">
        <f t="shared" si="1"/>
        <v>0</v>
      </c>
      <c r="I84" s="4"/>
      <c r="J84" s="48"/>
    </row>
    <row r="85" spans="1:10" s="10" customFormat="1" ht="13.5" customHeight="1">
      <c r="A85" s="34"/>
      <c r="B85" s="16" t="s">
        <v>85</v>
      </c>
      <c r="C85" s="5" t="s">
        <v>58</v>
      </c>
      <c r="D85" s="24" t="s">
        <v>9</v>
      </c>
      <c r="E85" s="27">
        <v>1998</v>
      </c>
      <c r="F85" s="6">
        <v>60</v>
      </c>
      <c r="G85" s="7">
        <f t="shared" si="1"/>
        <v>0</v>
      </c>
      <c r="I85" s="4"/>
      <c r="J85" s="48"/>
    </row>
    <row r="86" spans="1:10" s="10" customFormat="1" ht="13.5" customHeight="1">
      <c r="A86" s="34"/>
      <c r="B86" s="16" t="s">
        <v>86</v>
      </c>
      <c r="C86" s="5" t="s">
        <v>157</v>
      </c>
      <c r="D86" s="24" t="s">
        <v>5</v>
      </c>
      <c r="E86" s="27">
        <v>1998</v>
      </c>
      <c r="F86" s="6">
        <v>70</v>
      </c>
      <c r="G86" s="7">
        <f t="shared" si="1"/>
        <v>0</v>
      </c>
      <c r="I86" s="4"/>
      <c r="J86" s="48"/>
    </row>
    <row r="87" spans="1:10" s="10" customFormat="1" ht="13.5" customHeight="1">
      <c r="A87" s="34"/>
      <c r="B87" s="16" t="s">
        <v>87</v>
      </c>
      <c r="C87" s="5" t="s">
        <v>157</v>
      </c>
      <c r="D87" s="24" t="s">
        <v>5</v>
      </c>
      <c r="E87" s="25">
        <v>1998</v>
      </c>
      <c r="F87" s="6">
        <v>70</v>
      </c>
      <c r="G87" s="7">
        <f t="shared" si="1"/>
        <v>0</v>
      </c>
      <c r="I87" s="4"/>
      <c r="J87" s="48"/>
    </row>
    <row r="88" spans="1:10" s="12" customFormat="1" ht="13.5" customHeight="1">
      <c r="A88" s="34"/>
      <c r="B88" s="16" t="s">
        <v>197</v>
      </c>
      <c r="C88" s="13" t="s">
        <v>157</v>
      </c>
      <c r="D88" s="24" t="s">
        <v>172</v>
      </c>
      <c r="E88" s="25">
        <v>2011</v>
      </c>
      <c r="F88" s="6">
        <v>0</v>
      </c>
      <c r="G88" s="7">
        <f t="shared" si="1"/>
        <v>0</v>
      </c>
      <c r="I88" s="47"/>
      <c r="J88" s="50"/>
    </row>
    <row r="89" spans="1:10" s="10" customFormat="1" ht="13.5" customHeight="1">
      <c r="A89" s="34"/>
      <c r="B89" s="16" t="s">
        <v>88</v>
      </c>
      <c r="C89" s="5" t="s">
        <v>157</v>
      </c>
      <c r="D89" s="24" t="s">
        <v>9</v>
      </c>
      <c r="E89" s="25">
        <v>1999</v>
      </c>
      <c r="F89" s="6">
        <v>60</v>
      </c>
      <c r="G89" s="7">
        <f t="shared" si="1"/>
        <v>0</v>
      </c>
      <c r="H89" s="9"/>
      <c r="I89" s="4"/>
      <c r="J89" s="48"/>
    </row>
    <row r="90" spans="1:10" s="10" customFormat="1" ht="13.5" customHeight="1">
      <c r="A90" s="34"/>
      <c r="B90" s="16" t="s">
        <v>89</v>
      </c>
      <c r="C90" s="5" t="s">
        <v>90</v>
      </c>
      <c r="D90" s="24" t="s">
        <v>9</v>
      </c>
      <c r="E90" s="25">
        <v>2004</v>
      </c>
      <c r="F90" s="6">
        <v>60</v>
      </c>
      <c r="G90" s="7">
        <f t="shared" si="1"/>
        <v>0</v>
      </c>
      <c r="H90" s="9"/>
      <c r="I90" s="4"/>
      <c r="J90" s="48"/>
    </row>
    <row r="91" spans="1:10" s="10" customFormat="1" ht="13.5" customHeight="1">
      <c r="A91" s="34"/>
      <c r="B91" s="16" t="s">
        <v>91</v>
      </c>
      <c r="C91" s="5" t="s">
        <v>23</v>
      </c>
      <c r="D91" s="24" t="s">
        <v>92</v>
      </c>
      <c r="E91" s="25">
        <v>2004</v>
      </c>
      <c r="F91" s="6">
        <v>60</v>
      </c>
      <c r="G91" s="7">
        <f t="shared" si="1"/>
        <v>0</v>
      </c>
      <c r="H91" s="9"/>
      <c r="I91" s="4"/>
      <c r="J91" s="48"/>
    </row>
    <row r="92" spans="1:10" s="10" customFormat="1" ht="13.5" customHeight="1">
      <c r="A92" s="34"/>
      <c r="B92" s="16" t="s">
        <v>208</v>
      </c>
      <c r="C92" s="5" t="s">
        <v>20</v>
      </c>
      <c r="D92" s="24" t="s">
        <v>9</v>
      </c>
      <c r="E92" s="25">
        <v>2015</v>
      </c>
      <c r="F92" s="6">
        <v>60</v>
      </c>
      <c r="G92" s="7">
        <f t="shared" si="1"/>
        <v>0</v>
      </c>
      <c r="H92" s="9"/>
      <c r="I92" s="4"/>
      <c r="J92" s="48"/>
    </row>
    <row r="93" spans="1:10" s="10" customFormat="1" ht="13.5" customHeight="1">
      <c r="A93" s="34"/>
      <c r="B93" s="16" t="s">
        <v>93</v>
      </c>
      <c r="C93" s="5" t="s">
        <v>23</v>
      </c>
      <c r="D93" s="24" t="s">
        <v>5</v>
      </c>
      <c r="E93" s="27">
        <v>2003</v>
      </c>
      <c r="F93" s="6">
        <v>70</v>
      </c>
      <c r="G93" s="7">
        <f t="shared" si="1"/>
        <v>0</v>
      </c>
      <c r="H93" s="9"/>
      <c r="I93" s="4"/>
      <c r="J93" s="48"/>
    </row>
    <row r="94" spans="1:10" s="10" customFormat="1" ht="13.5" customHeight="1">
      <c r="A94" s="34"/>
      <c r="B94" s="16" t="s">
        <v>94</v>
      </c>
      <c r="C94" s="5" t="s">
        <v>21</v>
      </c>
      <c r="D94" s="24" t="s">
        <v>48</v>
      </c>
      <c r="E94" s="27">
        <v>1999</v>
      </c>
      <c r="F94" s="6">
        <v>340</v>
      </c>
      <c r="G94" s="7">
        <f t="shared" si="1"/>
        <v>0</v>
      </c>
      <c r="H94" s="9"/>
      <c r="I94" s="4"/>
      <c r="J94" s="48"/>
    </row>
    <row r="95" spans="1:10" s="10" customFormat="1" ht="13.5" customHeight="1">
      <c r="A95" s="34"/>
      <c r="B95" s="16" t="s">
        <v>202</v>
      </c>
      <c r="C95" s="5" t="s">
        <v>4</v>
      </c>
      <c r="D95" s="24" t="s">
        <v>5</v>
      </c>
      <c r="E95" s="27">
        <v>2014</v>
      </c>
      <c r="F95" s="6">
        <v>70</v>
      </c>
      <c r="G95" s="7">
        <f t="shared" si="1"/>
        <v>0</v>
      </c>
      <c r="H95" s="9"/>
      <c r="I95" s="4"/>
      <c r="J95" s="48"/>
    </row>
    <row r="96" spans="1:10" s="10" customFormat="1" ht="13.5" customHeight="1">
      <c r="A96" s="34"/>
      <c r="B96" s="16" t="s">
        <v>179</v>
      </c>
      <c r="C96" s="5" t="s">
        <v>30</v>
      </c>
      <c r="D96" s="24" t="s">
        <v>5</v>
      </c>
      <c r="E96" s="25">
        <v>2009</v>
      </c>
      <c r="F96" s="6">
        <v>70</v>
      </c>
      <c r="G96" s="7">
        <f t="shared" si="1"/>
        <v>0</v>
      </c>
      <c r="H96" s="9"/>
      <c r="I96" s="4"/>
      <c r="J96" s="48"/>
    </row>
    <row r="97" spans="1:10" s="10" customFormat="1" ht="13.5" customHeight="1">
      <c r="A97" s="34"/>
      <c r="B97" s="16" t="s">
        <v>95</v>
      </c>
      <c r="C97" s="5" t="s">
        <v>54</v>
      </c>
      <c r="D97" s="24" t="s">
        <v>48</v>
      </c>
      <c r="E97" s="26">
        <v>1998</v>
      </c>
      <c r="F97" s="6">
        <v>340</v>
      </c>
      <c r="G97" s="7">
        <f t="shared" si="1"/>
        <v>0</v>
      </c>
      <c r="H97" s="9"/>
      <c r="I97" s="4"/>
      <c r="J97" s="48"/>
    </row>
    <row r="98" spans="1:10" s="10" customFormat="1" ht="13.5" customHeight="1">
      <c r="A98" s="34"/>
      <c r="B98" s="16" t="s">
        <v>96</v>
      </c>
      <c r="C98" s="5" t="s">
        <v>25</v>
      </c>
      <c r="D98" s="24" t="s">
        <v>26</v>
      </c>
      <c r="E98" s="25">
        <v>2005</v>
      </c>
      <c r="F98" s="6">
        <v>180</v>
      </c>
      <c r="G98" s="7">
        <f t="shared" si="1"/>
        <v>0</v>
      </c>
      <c r="H98" s="9"/>
      <c r="I98" s="4"/>
      <c r="J98" s="48"/>
    </row>
    <row r="99" spans="1:10" s="10" customFormat="1" ht="13.5" customHeight="1">
      <c r="A99" s="34"/>
      <c r="B99" s="16" t="s">
        <v>97</v>
      </c>
      <c r="C99" s="5" t="s">
        <v>23</v>
      </c>
      <c r="D99" s="24" t="s">
        <v>48</v>
      </c>
      <c r="E99" s="26">
        <v>1998</v>
      </c>
      <c r="F99" s="6">
        <v>340</v>
      </c>
      <c r="G99" s="7">
        <f t="shared" si="1"/>
        <v>0</v>
      </c>
      <c r="H99" s="9"/>
      <c r="I99" s="4"/>
      <c r="J99" s="48"/>
    </row>
    <row r="100" spans="1:10" s="10" customFormat="1" ht="13.5" customHeight="1">
      <c r="A100" s="34"/>
      <c r="B100" s="16" t="s">
        <v>98</v>
      </c>
      <c r="C100" s="5" t="s">
        <v>45</v>
      </c>
      <c r="D100" s="24" t="s">
        <v>5</v>
      </c>
      <c r="E100" s="27">
        <v>1998</v>
      </c>
      <c r="F100" s="6">
        <v>70</v>
      </c>
      <c r="G100" s="7">
        <f t="shared" si="1"/>
        <v>0</v>
      </c>
      <c r="H100" s="9"/>
      <c r="I100" s="4"/>
      <c r="J100" s="48"/>
    </row>
    <row r="101" spans="1:10" s="10" customFormat="1" ht="13.5" customHeight="1">
      <c r="A101" s="34"/>
      <c r="B101" s="16" t="s">
        <v>99</v>
      </c>
      <c r="C101" s="5" t="s">
        <v>183</v>
      </c>
      <c r="D101" s="24" t="s">
        <v>5</v>
      </c>
      <c r="E101" s="27">
        <v>1998</v>
      </c>
      <c r="F101" s="6">
        <v>70</v>
      </c>
      <c r="G101" s="7">
        <f t="shared" si="1"/>
        <v>0</v>
      </c>
      <c r="H101" s="9"/>
      <c r="I101" s="4"/>
      <c r="J101" s="48"/>
    </row>
    <row r="102" spans="1:10" s="10" customFormat="1" ht="13.5" customHeight="1">
      <c r="A102" s="34"/>
      <c r="B102" s="16" t="s">
        <v>168</v>
      </c>
      <c r="C102" s="5" t="s">
        <v>183</v>
      </c>
      <c r="D102" s="24" t="s">
        <v>9</v>
      </c>
      <c r="E102" s="27">
        <v>2008</v>
      </c>
      <c r="F102" s="6">
        <v>60</v>
      </c>
      <c r="G102" s="7">
        <f t="shared" si="1"/>
        <v>0</v>
      </c>
      <c r="H102" s="9"/>
      <c r="I102" s="4"/>
      <c r="J102" s="48"/>
    </row>
    <row r="103" spans="1:10" s="10" customFormat="1" ht="13.5" customHeight="1">
      <c r="A103" s="34"/>
      <c r="B103" s="16" t="s">
        <v>100</v>
      </c>
      <c r="C103" s="5" t="s">
        <v>20</v>
      </c>
      <c r="D103" s="24" t="s">
        <v>48</v>
      </c>
      <c r="E103" s="27">
        <v>1999</v>
      </c>
      <c r="F103" s="6">
        <v>340</v>
      </c>
      <c r="G103" s="7">
        <f t="shared" si="1"/>
        <v>0</v>
      </c>
      <c r="H103" s="9"/>
      <c r="I103" s="4"/>
      <c r="J103" s="48"/>
    </row>
    <row r="104" spans="1:10" s="10" customFormat="1" ht="13.5" customHeight="1">
      <c r="A104" s="34"/>
      <c r="B104" s="16" t="s">
        <v>101</v>
      </c>
      <c r="C104" s="5" t="s">
        <v>12</v>
      </c>
      <c r="D104" s="24" t="s">
        <v>48</v>
      </c>
      <c r="E104" s="27">
        <v>2001</v>
      </c>
      <c r="F104" s="6">
        <v>340</v>
      </c>
      <c r="G104" s="7">
        <f t="shared" si="1"/>
        <v>0</v>
      </c>
      <c r="H104" s="9"/>
      <c r="I104" s="4"/>
      <c r="J104" s="48"/>
    </row>
    <row r="105" spans="1:10" s="10" customFormat="1" ht="13.5" customHeight="1">
      <c r="A105" s="34"/>
      <c r="B105" s="16" t="s">
        <v>185</v>
      </c>
      <c r="C105" s="5" t="s">
        <v>54</v>
      </c>
      <c r="D105" s="24" t="s">
        <v>48</v>
      </c>
      <c r="E105" s="27">
        <v>2011</v>
      </c>
      <c r="F105" s="6">
        <v>340</v>
      </c>
      <c r="G105" s="7">
        <f t="shared" si="1"/>
        <v>0</v>
      </c>
      <c r="H105" s="9"/>
      <c r="I105" s="4"/>
      <c r="J105" s="48"/>
    </row>
    <row r="106" spans="1:10" s="10" customFormat="1" ht="13.5" customHeight="1">
      <c r="A106" s="34"/>
      <c r="B106" s="16" t="s">
        <v>102</v>
      </c>
      <c r="C106" s="5" t="s">
        <v>183</v>
      </c>
      <c r="D106" s="24" t="s">
        <v>5</v>
      </c>
      <c r="E106" s="27">
        <v>1998</v>
      </c>
      <c r="F106" s="6">
        <v>70</v>
      </c>
      <c r="G106" s="7">
        <f t="shared" si="1"/>
        <v>0</v>
      </c>
      <c r="H106" s="9"/>
      <c r="I106" s="4"/>
      <c r="J106" s="48"/>
    </row>
    <row r="107" spans="1:10" s="10" customFormat="1" ht="13.5" customHeight="1">
      <c r="A107" s="34"/>
      <c r="B107" s="16" t="s">
        <v>103</v>
      </c>
      <c r="C107" s="5" t="s">
        <v>58</v>
      </c>
      <c r="D107" s="24" t="s">
        <v>14</v>
      </c>
      <c r="E107" s="27">
        <v>1999</v>
      </c>
      <c r="F107" s="6">
        <v>60</v>
      </c>
      <c r="G107" s="7">
        <f t="shared" si="1"/>
        <v>0</v>
      </c>
      <c r="H107" s="9"/>
      <c r="I107" s="4"/>
      <c r="J107" s="48"/>
    </row>
    <row r="108" spans="1:10" s="10" customFormat="1" ht="13.5" customHeight="1">
      <c r="A108" s="34"/>
      <c r="B108" s="16" t="s">
        <v>104</v>
      </c>
      <c r="C108" s="5" t="s">
        <v>54</v>
      </c>
      <c r="D108" s="24" t="s">
        <v>48</v>
      </c>
      <c r="E108" s="27">
        <v>2007</v>
      </c>
      <c r="F108" s="6">
        <v>340</v>
      </c>
      <c r="G108" s="7">
        <f t="shared" si="1"/>
        <v>0</v>
      </c>
      <c r="H108" s="9"/>
      <c r="I108" s="4"/>
      <c r="J108" s="48"/>
    </row>
    <row r="109" spans="1:10" s="10" customFormat="1" ht="13.5" customHeight="1">
      <c r="A109" s="34"/>
      <c r="B109" s="16" t="s">
        <v>161</v>
      </c>
      <c r="C109" s="5" t="s">
        <v>183</v>
      </c>
      <c r="D109" s="24" t="s">
        <v>5</v>
      </c>
      <c r="E109" s="27">
        <v>2008</v>
      </c>
      <c r="F109" s="6">
        <v>70</v>
      </c>
      <c r="G109" s="7">
        <f t="shared" si="1"/>
        <v>0</v>
      </c>
      <c r="H109" s="9"/>
      <c r="I109" s="4"/>
      <c r="J109" s="48"/>
    </row>
    <row r="110" spans="1:10" s="10" customFormat="1" ht="13.5" customHeight="1">
      <c r="A110" s="34"/>
      <c r="B110" s="16" t="s">
        <v>105</v>
      </c>
      <c r="C110" s="5" t="s">
        <v>12</v>
      </c>
      <c r="D110" s="24" t="s">
        <v>26</v>
      </c>
      <c r="E110" s="27">
        <v>2001</v>
      </c>
      <c r="F110" s="6">
        <v>180</v>
      </c>
      <c r="G110" s="7">
        <f t="shared" si="1"/>
        <v>0</v>
      </c>
      <c r="H110" s="9"/>
      <c r="I110" s="4"/>
      <c r="J110" s="48"/>
    </row>
    <row r="111" spans="1:10" s="10" customFormat="1" ht="13.5" customHeight="1">
      <c r="A111" s="34"/>
      <c r="B111" s="16" t="s">
        <v>162</v>
      </c>
      <c r="C111" s="5" t="s">
        <v>23</v>
      </c>
      <c r="D111" s="24" t="s">
        <v>26</v>
      </c>
      <c r="E111" s="27">
        <v>2008</v>
      </c>
      <c r="F111" s="6">
        <v>180</v>
      </c>
      <c r="G111" s="7">
        <f t="shared" si="1"/>
        <v>0</v>
      </c>
      <c r="H111" s="9"/>
      <c r="I111" s="4"/>
      <c r="J111" s="48"/>
    </row>
    <row r="112" spans="1:10" s="12" customFormat="1" ht="13.5" customHeight="1">
      <c r="A112" s="34"/>
      <c r="B112" s="16" t="s">
        <v>106</v>
      </c>
      <c r="C112" s="5" t="s">
        <v>107</v>
      </c>
      <c r="D112" s="24" t="s">
        <v>14</v>
      </c>
      <c r="E112" s="25">
        <v>2003</v>
      </c>
      <c r="F112" s="6">
        <v>60</v>
      </c>
      <c r="G112" s="7">
        <f t="shared" si="1"/>
        <v>0</v>
      </c>
      <c r="H112" s="14"/>
      <c r="I112" s="47"/>
      <c r="J112" s="50"/>
    </row>
    <row r="113" spans="1:10" s="10" customFormat="1" ht="13.5" customHeight="1">
      <c r="A113" s="34"/>
      <c r="B113" s="16" t="s">
        <v>193</v>
      </c>
      <c r="C113" s="5" t="s">
        <v>107</v>
      </c>
      <c r="D113" s="24" t="s">
        <v>92</v>
      </c>
      <c r="E113" s="25">
        <v>2013</v>
      </c>
      <c r="F113" s="6">
        <v>0</v>
      </c>
      <c r="G113" s="7">
        <f t="shared" si="1"/>
        <v>0</v>
      </c>
      <c r="H113" s="9"/>
      <c r="I113" s="4"/>
      <c r="J113" s="48"/>
    </row>
    <row r="114" spans="1:10" s="10" customFormat="1" ht="13.5" customHeight="1">
      <c r="A114" s="34"/>
      <c r="B114" s="16" t="s">
        <v>108</v>
      </c>
      <c r="C114" s="5" t="s">
        <v>13</v>
      </c>
      <c r="D114" s="24" t="s">
        <v>5</v>
      </c>
      <c r="E114" s="27">
        <v>1998</v>
      </c>
      <c r="F114" s="6">
        <v>70</v>
      </c>
      <c r="G114" s="7">
        <f t="shared" si="1"/>
        <v>0</v>
      </c>
      <c r="I114" s="4"/>
      <c r="J114" s="48"/>
    </row>
    <row r="115" spans="1:10" s="10" customFormat="1" ht="13.5" customHeight="1">
      <c r="A115" s="34"/>
      <c r="B115" s="16" t="s">
        <v>109</v>
      </c>
      <c r="C115" s="5" t="s">
        <v>69</v>
      </c>
      <c r="D115" s="24" t="s">
        <v>48</v>
      </c>
      <c r="E115" s="27">
        <v>1998</v>
      </c>
      <c r="F115" s="6">
        <v>340</v>
      </c>
      <c r="G115" s="7">
        <f t="shared" si="1"/>
        <v>0</v>
      </c>
      <c r="H115" s="9"/>
      <c r="I115" s="4"/>
      <c r="J115" s="48"/>
    </row>
    <row r="116" spans="1:10" s="10" customFormat="1" ht="13.5" customHeight="1">
      <c r="A116" s="34"/>
      <c r="B116" s="16" t="s">
        <v>110</v>
      </c>
      <c r="C116" s="5" t="s">
        <v>16</v>
      </c>
      <c r="D116" s="24" t="s">
        <v>5</v>
      </c>
      <c r="E116" s="25">
        <v>2001</v>
      </c>
      <c r="F116" s="6">
        <v>70</v>
      </c>
      <c r="G116" s="7">
        <f t="shared" si="1"/>
        <v>0</v>
      </c>
      <c r="H116" s="9"/>
      <c r="I116" s="4"/>
      <c r="J116" s="48"/>
    </row>
    <row r="117" spans="1:10" s="10" customFormat="1" ht="13.5" customHeight="1">
      <c r="A117" s="34"/>
      <c r="B117" s="16" t="s">
        <v>217</v>
      </c>
      <c r="C117" s="5" t="s">
        <v>20</v>
      </c>
      <c r="D117" s="24" t="s">
        <v>14</v>
      </c>
      <c r="E117" s="25">
        <v>2015</v>
      </c>
      <c r="F117" s="6">
        <v>60</v>
      </c>
      <c r="G117" s="7">
        <f t="shared" si="1"/>
        <v>0</v>
      </c>
      <c r="H117" s="9"/>
      <c r="I117" s="4"/>
      <c r="J117" s="48"/>
    </row>
    <row r="118" spans="1:10" s="10" customFormat="1" ht="13.5" customHeight="1">
      <c r="A118" s="34"/>
      <c r="B118" s="16" t="s">
        <v>111</v>
      </c>
      <c r="C118" s="5" t="s">
        <v>6</v>
      </c>
      <c r="D118" s="24" t="s">
        <v>5</v>
      </c>
      <c r="E118" s="25">
        <v>2001</v>
      </c>
      <c r="F118" s="6">
        <v>70</v>
      </c>
      <c r="G118" s="7">
        <f t="shared" si="1"/>
        <v>0</v>
      </c>
      <c r="H118" s="9"/>
      <c r="I118" s="4"/>
      <c r="J118" s="48"/>
    </row>
    <row r="119" spans="1:10" s="10" customFormat="1" ht="13.5" customHeight="1">
      <c r="A119" s="34"/>
      <c r="B119" s="16" t="s">
        <v>112</v>
      </c>
      <c r="C119" s="5" t="s">
        <v>12</v>
      </c>
      <c r="D119" s="24" t="s">
        <v>48</v>
      </c>
      <c r="E119" s="27">
        <v>2001</v>
      </c>
      <c r="F119" s="6">
        <v>340</v>
      </c>
      <c r="G119" s="7">
        <f t="shared" si="1"/>
        <v>0</v>
      </c>
      <c r="H119" s="9"/>
      <c r="I119" s="4"/>
      <c r="J119" s="48"/>
    </row>
    <row r="120" spans="1:10" s="10" customFormat="1" ht="13.5" customHeight="1">
      <c r="A120" s="34"/>
      <c r="B120" s="16" t="s">
        <v>201</v>
      </c>
      <c r="C120" s="5" t="s">
        <v>183</v>
      </c>
      <c r="D120" s="24" t="s">
        <v>26</v>
      </c>
      <c r="E120" s="25">
        <v>1998</v>
      </c>
      <c r="F120" s="6">
        <v>180</v>
      </c>
      <c r="G120" s="7">
        <f t="shared" si="1"/>
        <v>0</v>
      </c>
      <c r="H120" s="9"/>
      <c r="I120" s="4"/>
      <c r="J120" s="48"/>
    </row>
    <row r="121" spans="1:10" s="10" customFormat="1" ht="13.5" customHeight="1">
      <c r="A121" s="34"/>
      <c r="B121" s="16" t="s">
        <v>113</v>
      </c>
      <c r="C121" s="5" t="s">
        <v>183</v>
      </c>
      <c r="D121" s="24" t="s">
        <v>9</v>
      </c>
      <c r="E121" s="27">
        <v>1999</v>
      </c>
      <c r="F121" s="6">
        <v>60</v>
      </c>
      <c r="G121" s="7">
        <f t="shared" si="1"/>
        <v>0</v>
      </c>
      <c r="H121" s="9"/>
      <c r="I121" s="4"/>
      <c r="J121" s="48"/>
    </row>
    <row r="122" spans="1:10" s="10" customFormat="1" ht="13.5" customHeight="1">
      <c r="A122" s="34"/>
      <c r="B122" s="16" t="s">
        <v>205</v>
      </c>
      <c r="C122" s="5" t="s">
        <v>54</v>
      </c>
      <c r="D122" s="24" t="s">
        <v>48</v>
      </c>
      <c r="E122" s="27">
        <v>2014</v>
      </c>
      <c r="F122" s="6">
        <v>340</v>
      </c>
      <c r="G122" s="7">
        <f t="shared" si="1"/>
        <v>0</v>
      </c>
      <c r="H122" s="9"/>
      <c r="I122" s="4"/>
      <c r="J122" s="48"/>
    </row>
    <row r="123" spans="1:10" s="10" customFormat="1" ht="13.5" customHeight="1">
      <c r="A123" s="34"/>
      <c r="B123" s="16" t="s">
        <v>114</v>
      </c>
      <c r="C123" s="5" t="s">
        <v>25</v>
      </c>
      <c r="D123" s="24" t="s">
        <v>5</v>
      </c>
      <c r="E123" s="27">
        <v>1998</v>
      </c>
      <c r="F123" s="6">
        <v>70</v>
      </c>
      <c r="G123" s="7">
        <f t="shared" si="1"/>
        <v>0</v>
      </c>
      <c r="H123" s="9"/>
      <c r="I123" s="4"/>
      <c r="J123" s="48"/>
    </row>
    <row r="124" spans="1:10" s="10" customFormat="1" ht="13.5" customHeight="1">
      <c r="A124" s="34"/>
      <c r="B124" s="16" t="s">
        <v>115</v>
      </c>
      <c r="C124" s="5" t="s">
        <v>23</v>
      </c>
      <c r="D124" s="24" t="s">
        <v>26</v>
      </c>
      <c r="E124" s="27">
        <v>1998</v>
      </c>
      <c r="F124" s="6">
        <v>180</v>
      </c>
      <c r="G124" s="7">
        <f t="shared" si="1"/>
        <v>0</v>
      </c>
      <c r="H124" s="9"/>
      <c r="I124" s="4"/>
      <c r="J124" s="48"/>
    </row>
    <row r="125" spans="1:10" s="10" customFormat="1" ht="13.5" customHeight="1">
      <c r="A125" s="34"/>
      <c r="B125" s="16" t="s">
        <v>116</v>
      </c>
      <c r="C125" s="5" t="s">
        <v>6</v>
      </c>
      <c r="D125" s="24" t="s">
        <v>5</v>
      </c>
      <c r="E125" s="27">
        <v>1998</v>
      </c>
      <c r="F125" s="6">
        <v>70</v>
      </c>
      <c r="G125" s="7">
        <f t="shared" si="1"/>
        <v>0</v>
      </c>
      <c r="H125" s="9"/>
      <c r="I125" s="4"/>
      <c r="J125" s="48"/>
    </row>
    <row r="126" spans="1:10" s="10" customFormat="1" ht="13.5" customHeight="1">
      <c r="A126" s="34"/>
      <c r="B126" s="16" t="s">
        <v>117</v>
      </c>
      <c r="C126" s="5" t="s">
        <v>23</v>
      </c>
      <c r="D126" s="24" t="s">
        <v>5</v>
      </c>
      <c r="E126" s="27">
        <v>2001</v>
      </c>
      <c r="F126" s="6">
        <v>70</v>
      </c>
      <c r="G126" s="7">
        <f t="shared" si="1"/>
        <v>0</v>
      </c>
      <c r="H126" s="9"/>
      <c r="I126" s="4"/>
      <c r="J126" s="48"/>
    </row>
    <row r="127" spans="1:10" s="10" customFormat="1" ht="13.5" customHeight="1">
      <c r="A127" s="34"/>
      <c r="B127" s="16" t="s">
        <v>118</v>
      </c>
      <c r="C127" s="5" t="s">
        <v>119</v>
      </c>
      <c r="D127" s="24" t="s">
        <v>5</v>
      </c>
      <c r="E127" s="28">
        <v>2006</v>
      </c>
      <c r="F127" s="6">
        <v>70</v>
      </c>
      <c r="G127" s="7">
        <f t="shared" si="1"/>
        <v>0</v>
      </c>
      <c r="H127" s="9"/>
      <c r="I127" s="4"/>
      <c r="J127" s="48"/>
    </row>
    <row r="128" spans="1:10" s="10" customFormat="1" ht="13.5" customHeight="1">
      <c r="A128" s="34"/>
      <c r="B128" s="16" t="s">
        <v>120</v>
      </c>
      <c r="C128" s="5" t="s">
        <v>23</v>
      </c>
      <c r="D128" s="24" t="s">
        <v>5</v>
      </c>
      <c r="E128" s="27">
        <v>1998</v>
      </c>
      <c r="F128" s="6">
        <v>70</v>
      </c>
      <c r="G128" s="7">
        <f t="shared" si="1"/>
        <v>0</v>
      </c>
      <c r="H128" s="9"/>
      <c r="I128" s="4"/>
      <c r="J128" s="48"/>
    </row>
    <row r="129" spans="1:10" s="10" customFormat="1" ht="13.5" customHeight="1">
      <c r="A129" s="34"/>
      <c r="B129" s="16" t="s">
        <v>121</v>
      </c>
      <c r="C129" s="5" t="s">
        <v>54</v>
      </c>
      <c r="D129" s="24" t="s">
        <v>48</v>
      </c>
      <c r="E129" s="27">
        <v>1998</v>
      </c>
      <c r="F129" s="6">
        <v>340</v>
      </c>
      <c r="G129" s="7">
        <f t="shared" si="1"/>
        <v>0</v>
      </c>
      <c r="H129" s="9"/>
      <c r="I129" s="4"/>
      <c r="J129" s="48"/>
    </row>
    <row r="130" spans="1:10" s="10" customFormat="1" ht="13.5" customHeight="1">
      <c r="A130" s="34"/>
      <c r="B130" s="16" t="s">
        <v>122</v>
      </c>
      <c r="C130" s="5" t="s">
        <v>13</v>
      </c>
      <c r="D130" s="24" t="s">
        <v>9</v>
      </c>
      <c r="E130" s="27">
        <v>1999</v>
      </c>
      <c r="F130" s="6">
        <v>60</v>
      </c>
      <c r="G130" s="7">
        <f t="shared" si="1"/>
        <v>0</v>
      </c>
      <c r="H130" s="9"/>
      <c r="I130" s="4"/>
      <c r="J130" s="48"/>
    </row>
    <row r="131" spans="1:10" s="10" customFormat="1" ht="13.5" customHeight="1">
      <c r="A131" s="34"/>
      <c r="B131" s="16" t="s">
        <v>123</v>
      </c>
      <c r="C131" s="5" t="s">
        <v>54</v>
      </c>
      <c r="D131" s="24" t="s">
        <v>48</v>
      </c>
      <c r="E131" s="27">
        <v>2007</v>
      </c>
      <c r="F131" s="6">
        <v>340</v>
      </c>
      <c r="G131" s="7">
        <f t="shared" si="1"/>
        <v>0</v>
      </c>
      <c r="H131" s="9"/>
      <c r="I131" s="4"/>
      <c r="J131" s="48"/>
    </row>
    <row r="132" spans="1:10" s="10" customFormat="1" ht="13.5" customHeight="1">
      <c r="A132" s="34"/>
      <c r="B132" s="16" t="s">
        <v>124</v>
      </c>
      <c r="C132" s="5" t="s">
        <v>8</v>
      </c>
      <c r="D132" s="24" t="s">
        <v>9</v>
      </c>
      <c r="E132" s="27">
        <v>1998</v>
      </c>
      <c r="F132" s="6">
        <v>60</v>
      </c>
      <c r="G132" s="7">
        <f t="shared" si="1"/>
        <v>0</v>
      </c>
      <c r="H132" s="9"/>
      <c r="I132" s="4"/>
      <c r="J132" s="48"/>
    </row>
    <row r="133" spans="1:10" s="10" customFormat="1" ht="13.5" customHeight="1">
      <c r="A133" s="34"/>
      <c r="B133" s="16" t="s">
        <v>125</v>
      </c>
      <c r="C133" s="5" t="s">
        <v>28</v>
      </c>
      <c r="D133" s="24" t="s">
        <v>5</v>
      </c>
      <c r="E133" s="27">
        <v>1998</v>
      </c>
      <c r="F133" s="6">
        <v>70</v>
      </c>
      <c r="G133" s="7">
        <f aca="true" t="shared" si="2" ref="G133:G178">IF(A133="P",F133,0)</f>
        <v>0</v>
      </c>
      <c r="H133" s="9"/>
      <c r="I133" s="4"/>
      <c r="J133" s="48"/>
    </row>
    <row r="134" spans="1:10" s="10" customFormat="1" ht="13.5" customHeight="1">
      <c r="A134" s="34"/>
      <c r="B134" s="16" t="s">
        <v>126</v>
      </c>
      <c r="C134" s="5" t="s">
        <v>35</v>
      </c>
      <c r="D134" s="24" t="s">
        <v>5</v>
      </c>
      <c r="E134" s="27">
        <v>1998</v>
      </c>
      <c r="F134" s="6">
        <v>70</v>
      </c>
      <c r="G134" s="7">
        <f t="shared" si="2"/>
        <v>0</v>
      </c>
      <c r="H134" s="9"/>
      <c r="I134" s="4"/>
      <c r="J134" s="48"/>
    </row>
    <row r="135" spans="1:10" s="10" customFormat="1" ht="13.5" customHeight="1">
      <c r="A135" s="34"/>
      <c r="B135" s="16" t="s">
        <v>127</v>
      </c>
      <c r="C135" s="5" t="s">
        <v>13</v>
      </c>
      <c r="D135" s="24" t="s">
        <v>9</v>
      </c>
      <c r="E135" s="27">
        <v>1998</v>
      </c>
      <c r="F135" s="6">
        <v>60</v>
      </c>
      <c r="G135" s="7">
        <f t="shared" si="2"/>
        <v>0</v>
      </c>
      <c r="H135" s="9"/>
      <c r="I135" s="4"/>
      <c r="J135" s="48"/>
    </row>
    <row r="136" spans="1:10" s="10" customFormat="1" ht="13.5" customHeight="1">
      <c r="A136" s="34"/>
      <c r="B136" s="16" t="s">
        <v>128</v>
      </c>
      <c r="C136" s="5" t="s">
        <v>28</v>
      </c>
      <c r="D136" s="24" t="s">
        <v>14</v>
      </c>
      <c r="E136" s="27">
        <v>1998</v>
      </c>
      <c r="F136" s="6">
        <v>60</v>
      </c>
      <c r="G136" s="7">
        <f t="shared" si="2"/>
        <v>0</v>
      </c>
      <c r="H136" s="9"/>
      <c r="I136" s="4"/>
      <c r="J136" s="48"/>
    </row>
    <row r="137" spans="1:10" s="10" customFormat="1" ht="13.5" customHeight="1">
      <c r="A137" s="34"/>
      <c r="B137" s="16" t="s">
        <v>158</v>
      </c>
      <c r="C137" s="5" t="s">
        <v>13</v>
      </c>
      <c r="D137" s="24" t="s">
        <v>9</v>
      </c>
      <c r="E137" s="27">
        <v>2005</v>
      </c>
      <c r="F137" s="6">
        <v>60</v>
      </c>
      <c r="G137" s="7">
        <f t="shared" si="2"/>
        <v>0</v>
      </c>
      <c r="H137" s="9"/>
      <c r="I137" s="4"/>
      <c r="J137" s="48"/>
    </row>
    <row r="138" spans="1:10" s="10" customFormat="1" ht="13.5" customHeight="1">
      <c r="A138" s="34"/>
      <c r="B138" s="16" t="s">
        <v>129</v>
      </c>
      <c r="C138" s="5" t="s">
        <v>58</v>
      </c>
      <c r="D138" s="24" t="s">
        <v>14</v>
      </c>
      <c r="E138" s="28">
        <v>1999</v>
      </c>
      <c r="F138" s="6">
        <v>60</v>
      </c>
      <c r="G138" s="7">
        <f t="shared" si="2"/>
        <v>0</v>
      </c>
      <c r="H138" s="9"/>
      <c r="I138" s="4"/>
      <c r="J138" s="48"/>
    </row>
    <row r="139" spans="1:10" s="10" customFormat="1" ht="13.5" customHeight="1">
      <c r="A139" s="34"/>
      <c r="B139" s="16" t="s">
        <v>130</v>
      </c>
      <c r="C139" s="5" t="s">
        <v>45</v>
      </c>
      <c r="D139" s="24" t="s">
        <v>5</v>
      </c>
      <c r="E139" s="27">
        <v>1998</v>
      </c>
      <c r="F139" s="6">
        <v>70</v>
      </c>
      <c r="G139" s="7">
        <f t="shared" si="2"/>
        <v>0</v>
      </c>
      <c r="H139" s="9"/>
      <c r="I139" s="4"/>
      <c r="J139" s="48"/>
    </row>
    <row r="140" spans="1:10" s="10" customFormat="1" ht="13.5" customHeight="1">
      <c r="A140" s="34"/>
      <c r="B140" s="16" t="s">
        <v>131</v>
      </c>
      <c r="C140" s="5" t="s">
        <v>6</v>
      </c>
      <c r="D140" s="24" t="s">
        <v>5</v>
      </c>
      <c r="E140" s="27">
        <v>1998</v>
      </c>
      <c r="F140" s="6">
        <v>70</v>
      </c>
      <c r="G140" s="7">
        <f t="shared" si="2"/>
        <v>0</v>
      </c>
      <c r="H140" s="9"/>
      <c r="I140" s="4"/>
      <c r="J140" s="48"/>
    </row>
    <row r="141" spans="1:10" s="10" customFormat="1" ht="13.5" customHeight="1">
      <c r="A141" s="34"/>
      <c r="B141" s="16" t="s">
        <v>182</v>
      </c>
      <c r="C141" s="5" t="s">
        <v>10</v>
      </c>
      <c r="D141" s="24" t="s">
        <v>5</v>
      </c>
      <c r="E141" s="25">
        <v>2010</v>
      </c>
      <c r="F141" s="6">
        <v>70</v>
      </c>
      <c r="G141" s="7">
        <f t="shared" si="2"/>
        <v>0</v>
      </c>
      <c r="H141" s="9"/>
      <c r="I141" s="4"/>
      <c r="J141" s="48"/>
    </row>
    <row r="142" spans="1:10" s="10" customFormat="1" ht="13.5" customHeight="1">
      <c r="A142" s="34"/>
      <c r="B142" s="16" t="s">
        <v>132</v>
      </c>
      <c r="C142" s="5" t="s">
        <v>12</v>
      </c>
      <c r="D142" s="24" t="s">
        <v>5</v>
      </c>
      <c r="E142" s="27">
        <v>1999</v>
      </c>
      <c r="F142" s="6">
        <v>70</v>
      </c>
      <c r="G142" s="7">
        <f t="shared" si="2"/>
        <v>0</v>
      </c>
      <c r="H142" s="9"/>
      <c r="I142" s="4"/>
      <c r="J142" s="48"/>
    </row>
    <row r="143" spans="1:10" s="10" customFormat="1" ht="13.5" customHeight="1">
      <c r="A143" s="34"/>
      <c r="B143" s="16" t="s">
        <v>133</v>
      </c>
      <c r="C143" s="5" t="s">
        <v>35</v>
      </c>
      <c r="D143" s="24" t="s">
        <v>5</v>
      </c>
      <c r="E143" s="25">
        <v>1998</v>
      </c>
      <c r="F143" s="6">
        <v>70</v>
      </c>
      <c r="G143" s="7">
        <f t="shared" si="2"/>
        <v>0</v>
      </c>
      <c r="H143" s="9"/>
      <c r="I143" s="4"/>
      <c r="J143" s="48"/>
    </row>
    <row r="144" spans="1:10" s="10" customFormat="1" ht="13.5" customHeight="1">
      <c r="A144" s="34"/>
      <c r="B144" s="16" t="s">
        <v>209</v>
      </c>
      <c r="C144" s="5" t="s">
        <v>35</v>
      </c>
      <c r="D144" s="24" t="s">
        <v>9</v>
      </c>
      <c r="E144" s="25">
        <v>2015</v>
      </c>
      <c r="F144" s="6">
        <v>60</v>
      </c>
      <c r="G144" s="7">
        <f t="shared" si="2"/>
        <v>0</v>
      </c>
      <c r="H144" s="9"/>
      <c r="I144" s="4"/>
      <c r="J144" s="48"/>
    </row>
    <row r="145" spans="1:10" s="10" customFormat="1" ht="13.5" customHeight="1">
      <c r="A145" s="34"/>
      <c r="B145" s="16" t="s">
        <v>134</v>
      </c>
      <c r="C145" s="5" t="s">
        <v>157</v>
      </c>
      <c r="D145" s="24" t="s">
        <v>9</v>
      </c>
      <c r="E145" s="25">
        <v>1999</v>
      </c>
      <c r="F145" s="6">
        <v>60</v>
      </c>
      <c r="G145" s="7">
        <f t="shared" si="2"/>
        <v>0</v>
      </c>
      <c r="H145" s="9"/>
      <c r="I145" s="4"/>
      <c r="J145" s="48"/>
    </row>
    <row r="146" spans="1:10" s="10" customFormat="1" ht="13.5" customHeight="1">
      <c r="A146" s="34"/>
      <c r="B146" s="16" t="s">
        <v>135</v>
      </c>
      <c r="C146" s="5" t="s">
        <v>58</v>
      </c>
      <c r="D146" s="24" t="s">
        <v>5</v>
      </c>
      <c r="E146" s="27">
        <v>2000</v>
      </c>
      <c r="F146" s="6">
        <v>70</v>
      </c>
      <c r="G146" s="7">
        <f t="shared" si="2"/>
        <v>0</v>
      </c>
      <c r="H146" s="9"/>
      <c r="I146" s="4"/>
      <c r="J146" s="48"/>
    </row>
    <row r="147" spans="1:10" s="10" customFormat="1" ht="13.5" customHeight="1">
      <c r="A147" s="34"/>
      <c r="B147" s="16" t="s">
        <v>136</v>
      </c>
      <c r="C147" s="5" t="s">
        <v>20</v>
      </c>
      <c r="D147" s="24" t="s">
        <v>14</v>
      </c>
      <c r="E147" s="27">
        <v>2001</v>
      </c>
      <c r="F147" s="6">
        <v>60</v>
      </c>
      <c r="G147" s="7">
        <f t="shared" si="2"/>
        <v>0</v>
      </c>
      <c r="H147" s="9"/>
      <c r="I147" s="4"/>
      <c r="J147" s="48"/>
    </row>
    <row r="148" spans="1:10" s="10" customFormat="1" ht="13.5" customHeight="1">
      <c r="A148" s="34"/>
      <c r="B148" s="16" t="s">
        <v>137</v>
      </c>
      <c r="C148" s="5" t="s">
        <v>183</v>
      </c>
      <c r="D148" s="24" t="s">
        <v>9</v>
      </c>
      <c r="E148" s="27">
        <v>1998</v>
      </c>
      <c r="F148" s="6">
        <v>60</v>
      </c>
      <c r="G148" s="7">
        <f t="shared" si="2"/>
        <v>0</v>
      </c>
      <c r="H148" s="9"/>
      <c r="I148" s="4"/>
      <c r="J148" s="48"/>
    </row>
    <row r="149" spans="1:10" s="10" customFormat="1" ht="13.5" customHeight="1">
      <c r="A149" s="34"/>
      <c r="B149" s="16" t="s">
        <v>213</v>
      </c>
      <c r="C149" s="5" t="s">
        <v>54</v>
      </c>
      <c r="D149" s="24" t="s">
        <v>9</v>
      </c>
      <c r="E149" s="27">
        <v>2016</v>
      </c>
      <c r="F149" s="6">
        <v>60</v>
      </c>
      <c r="G149" s="7">
        <f t="shared" si="2"/>
        <v>0</v>
      </c>
      <c r="H149" s="9"/>
      <c r="I149" s="4"/>
      <c r="J149" s="48"/>
    </row>
    <row r="150" spans="1:10" s="10" customFormat="1" ht="13.5" customHeight="1">
      <c r="A150" s="34"/>
      <c r="B150" s="16" t="s">
        <v>175</v>
      </c>
      <c r="C150" s="5" t="s">
        <v>180</v>
      </c>
      <c r="D150" s="24" t="s">
        <v>92</v>
      </c>
      <c r="E150" s="25">
        <v>2010</v>
      </c>
      <c r="F150" s="6">
        <v>60</v>
      </c>
      <c r="G150" s="7">
        <f t="shared" si="2"/>
        <v>0</v>
      </c>
      <c r="H150" s="9"/>
      <c r="I150" s="4"/>
      <c r="J150" s="48"/>
    </row>
    <row r="151" spans="1:10" s="10" customFormat="1" ht="13.5" customHeight="1">
      <c r="A151" s="34"/>
      <c r="B151" s="16" t="s">
        <v>138</v>
      </c>
      <c r="C151" s="5" t="s">
        <v>12</v>
      </c>
      <c r="D151" s="24" t="s">
        <v>5</v>
      </c>
      <c r="E151" s="27">
        <v>1999</v>
      </c>
      <c r="F151" s="6">
        <v>70</v>
      </c>
      <c r="G151" s="7">
        <f t="shared" si="2"/>
        <v>0</v>
      </c>
      <c r="H151" s="9"/>
      <c r="I151" s="4"/>
      <c r="J151" s="48"/>
    </row>
    <row r="152" spans="1:10" s="10" customFormat="1" ht="13.5" customHeight="1">
      <c r="A152" s="34"/>
      <c r="B152" s="16" t="s">
        <v>163</v>
      </c>
      <c r="C152" s="5" t="s">
        <v>13</v>
      </c>
      <c r="D152" s="24" t="s">
        <v>14</v>
      </c>
      <c r="E152" s="25">
        <v>2008</v>
      </c>
      <c r="F152" s="6">
        <v>60</v>
      </c>
      <c r="G152" s="7">
        <f t="shared" si="2"/>
        <v>0</v>
      </c>
      <c r="H152" s="9"/>
      <c r="I152" s="4"/>
      <c r="J152" s="48"/>
    </row>
    <row r="153" spans="1:10" s="10" customFormat="1" ht="13.5" customHeight="1">
      <c r="A153" s="34"/>
      <c r="B153" s="16" t="s">
        <v>139</v>
      </c>
      <c r="C153" s="5" t="s">
        <v>12</v>
      </c>
      <c r="D153" s="24" t="s">
        <v>9</v>
      </c>
      <c r="E153" s="25">
        <v>1999</v>
      </c>
      <c r="F153" s="6">
        <v>60</v>
      </c>
      <c r="G153" s="7">
        <f t="shared" si="2"/>
        <v>0</v>
      </c>
      <c r="H153" s="9"/>
      <c r="I153" s="4"/>
      <c r="J153" s="48"/>
    </row>
    <row r="154" spans="1:10" s="10" customFormat="1" ht="13.5" customHeight="1">
      <c r="A154" s="34"/>
      <c r="B154" s="16" t="s">
        <v>164</v>
      </c>
      <c r="C154" s="5" t="s">
        <v>157</v>
      </c>
      <c r="D154" s="24" t="s">
        <v>9</v>
      </c>
      <c r="E154" s="27">
        <v>2008</v>
      </c>
      <c r="F154" s="6">
        <v>60</v>
      </c>
      <c r="G154" s="7">
        <f t="shared" si="2"/>
        <v>0</v>
      </c>
      <c r="H154" s="9"/>
      <c r="I154" s="4"/>
      <c r="J154" s="48"/>
    </row>
    <row r="155" spans="1:10" s="10" customFormat="1" ht="13.5" customHeight="1">
      <c r="A155" s="34"/>
      <c r="B155" s="16" t="s">
        <v>140</v>
      </c>
      <c r="C155" s="5" t="s">
        <v>30</v>
      </c>
      <c r="D155" s="24" t="s">
        <v>14</v>
      </c>
      <c r="E155" s="27">
        <v>1998</v>
      </c>
      <c r="F155" s="6">
        <v>60</v>
      </c>
      <c r="G155" s="7">
        <f t="shared" si="2"/>
        <v>0</v>
      </c>
      <c r="H155" s="9"/>
      <c r="I155" s="4"/>
      <c r="J155" s="48"/>
    </row>
    <row r="156" spans="1:10" s="10" customFormat="1" ht="13.5" customHeight="1">
      <c r="A156" s="34"/>
      <c r="B156" s="16" t="s">
        <v>141</v>
      </c>
      <c r="C156" s="5" t="s">
        <v>35</v>
      </c>
      <c r="D156" s="24" t="s">
        <v>5</v>
      </c>
      <c r="E156" s="27">
        <v>2005</v>
      </c>
      <c r="F156" s="6">
        <v>70</v>
      </c>
      <c r="G156" s="7">
        <f t="shared" si="2"/>
        <v>0</v>
      </c>
      <c r="H156" s="9"/>
      <c r="I156" s="4"/>
      <c r="J156" s="48"/>
    </row>
    <row r="157" spans="1:10" s="10" customFormat="1" ht="13.5" customHeight="1">
      <c r="A157" s="34"/>
      <c r="B157" s="16" t="s">
        <v>165</v>
      </c>
      <c r="C157" s="5" t="s">
        <v>23</v>
      </c>
      <c r="D157" s="24" t="s">
        <v>5</v>
      </c>
      <c r="E157" s="25">
        <v>2009</v>
      </c>
      <c r="F157" s="6">
        <v>70</v>
      </c>
      <c r="G157" s="7">
        <f t="shared" si="2"/>
        <v>0</v>
      </c>
      <c r="H157" s="9"/>
      <c r="I157" s="4"/>
      <c r="J157" s="48"/>
    </row>
    <row r="158" spans="1:10" s="10" customFormat="1" ht="13.5" customHeight="1">
      <c r="A158" s="34"/>
      <c r="B158" s="16" t="s">
        <v>142</v>
      </c>
      <c r="C158" s="5" t="s">
        <v>23</v>
      </c>
      <c r="D158" s="24" t="s">
        <v>5</v>
      </c>
      <c r="E158" s="27">
        <v>1998</v>
      </c>
      <c r="F158" s="6">
        <v>70</v>
      </c>
      <c r="G158" s="7">
        <f t="shared" si="2"/>
        <v>0</v>
      </c>
      <c r="H158" s="9"/>
      <c r="I158" s="4"/>
      <c r="J158" s="48"/>
    </row>
    <row r="159" spans="1:10" s="10" customFormat="1" ht="13.5" customHeight="1">
      <c r="A159" s="34"/>
      <c r="B159" s="16" t="s">
        <v>143</v>
      </c>
      <c r="C159" s="5" t="s">
        <v>35</v>
      </c>
      <c r="D159" s="24" t="s">
        <v>5</v>
      </c>
      <c r="E159" s="25">
        <v>1998</v>
      </c>
      <c r="F159" s="6">
        <v>70</v>
      </c>
      <c r="G159" s="7">
        <f t="shared" si="2"/>
        <v>0</v>
      </c>
      <c r="H159" s="9"/>
      <c r="I159" s="4"/>
      <c r="J159" s="48"/>
    </row>
    <row r="160" spans="1:10" s="10" customFormat="1" ht="13.5" customHeight="1">
      <c r="A160" s="34"/>
      <c r="B160" s="16" t="s">
        <v>194</v>
      </c>
      <c r="C160" s="5" t="s">
        <v>35</v>
      </c>
      <c r="D160" s="24" t="s">
        <v>9</v>
      </c>
      <c r="E160" s="25">
        <v>2012</v>
      </c>
      <c r="F160" s="6">
        <v>0</v>
      </c>
      <c r="G160" s="7">
        <f t="shared" si="2"/>
        <v>0</v>
      </c>
      <c r="H160" s="9"/>
      <c r="I160" s="4"/>
      <c r="J160" s="48"/>
    </row>
    <row r="161" spans="1:10" s="12" customFormat="1" ht="13.5" customHeight="1">
      <c r="A161" s="34"/>
      <c r="B161" s="16" t="s">
        <v>144</v>
      </c>
      <c r="C161" s="5" t="s">
        <v>8</v>
      </c>
      <c r="D161" s="24" t="s">
        <v>5</v>
      </c>
      <c r="E161" s="27">
        <v>1998</v>
      </c>
      <c r="F161" s="6">
        <v>70</v>
      </c>
      <c r="G161" s="7">
        <f t="shared" si="2"/>
        <v>0</v>
      </c>
      <c r="H161" s="14"/>
      <c r="I161" s="47"/>
      <c r="J161" s="50"/>
    </row>
    <row r="162" spans="1:10" s="10" customFormat="1" ht="13.5" customHeight="1">
      <c r="A162" s="34"/>
      <c r="B162" s="16" t="s">
        <v>214</v>
      </c>
      <c r="C162" s="5" t="s">
        <v>54</v>
      </c>
      <c r="D162" s="24" t="s">
        <v>26</v>
      </c>
      <c r="E162" s="27">
        <v>2016</v>
      </c>
      <c r="F162" s="6">
        <v>180</v>
      </c>
      <c r="G162" s="7">
        <f t="shared" si="2"/>
        <v>0</v>
      </c>
      <c r="H162" s="9"/>
      <c r="I162" s="4"/>
      <c r="J162" s="48"/>
    </row>
    <row r="163" spans="1:10" s="10" customFormat="1" ht="13.5" customHeight="1">
      <c r="A163" s="34"/>
      <c r="B163" s="16" t="s">
        <v>195</v>
      </c>
      <c r="C163" s="5" t="s">
        <v>6</v>
      </c>
      <c r="D163" s="24" t="s">
        <v>5</v>
      </c>
      <c r="E163" s="27">
        <v>2012</v>
      </c>
      <c r="F163" s="6">
        <v>70</v>
      </c>
      <c r="G163" s="7">
        <f t="shared" si="2"/>
        <v>0</v>
      </c>
      <c r="H163" s="9"/>
      <c r="I163" s="4"/>
      <c r="J163" s="48"/>
    </row>
    <row r="164" spans="1:10" s="10" customFormat="1" ht="13.5" customHeight="1">
      <c r="A164" s="34"/>
      <c r="B164" s="16" t="s">
        <v>176</v>
      </c>
      <c r="C164" s="5" t="s">
        <v>30</v>
      </c>
      <c r="D164" s="24" t="s">
        <v>5</v>
      </c>
      <c r="E164" s="25">
        <v>2010</v>
      </c>
      <c r="F164" s="6">
        <v>70</v>
      </c>
      <c r="G164" s="7">
        <f t="shared" si="2"/>
        <v>0</v>
      </c>
      <c r="H164" s="9"/>
      <c r="I164" s="4"/>
      <c r="J164" s="48"/>
    </row>
    <row r="165" spans="1:10" s="10" customFormat="1" ht="13.5" customHeight="1">
      <c r="A165" s="34"/>
      <c r="B165" s="16" t="s">
        <v>145</v>
      </c>
      <c r="C165" s="5" t="s">
        <v>71</v>
      </c>
      <c r="D165" s="24" t="s">
        <v>14</v>
      </c>
      <c r="E165" s="27">
        <v>1999</v>
      </c>
      <c r="F165" s="6">
        <v>60</v>
      </c>
      <c r="G165" s="7">
        <f t="shared" si="2"/>
        <v>0</v>
      </c>
      <c r="H165" s="9"/>
      <c r="I165" s="4"/>
      <c r="J165" s="48"/>
    </row>
    <row r="166" spans="1:10" s="10" customFormat="1" ht="13.5" customHeight="1">
      <c r="A166" s="34"/>
      <c r="B166" s="16" t="s">
        <v>167</v>
      </c>
      <c r="C166" s="5" t="s">
        <v>28</v>
      </c>
      <c r="D166" s="24" t="s">
        <v>5</v>
      </c>
      <c r="E166" s="25">
        <v>2009</v>
      </c>
      <c r="F166" s="6">
        <v>70</v>
      </c>
      <c r="G166" s="7">
        <f t="shared" si="2"/>
        <v>0</v>
      </c>
      <c r="H166" s="9"/>
      <c r="I166" s="4"/>
      <c r="J166" s="48"/>
    </row>
    <row r="167" spans="1:10" s="10" customFormat="1" ht="13.5" customHeight="1">
      <c r="A167" s="34"/>
      <c r="B167" s="16" t="s">
        <v>207</v>
      </c>
      <c r="C167" s="5" t="s">
        <v>35</v>
      </c>
      <c r="D167" s="24" t="s">
        <v>14</v>
      </c>
      <c r="E167" s="25">
        <v>2015</v>
      </c>
      <c r="F167" s="6">
        <v>60</v>
      </c>
      <c r="G167" s="7">
        <f t="shared" si="2"/>
        <v>0</v>
      </c>
      <c r="H167" s="9"/>
      <c r="I167" s="4"/>
      <c r="J167" s="48"/>
    </row>
    <row r="168" spans="1:10" s="10" customFormat="1" ht="13.5" customHeight="1">
      <c r="A168" s="34"/>
      <c r="B168" s="16" t="s">
        <v>146</v>
      </c>
      <c r="C168" s="5" t="s">
        <v>21</v>
      </c>
      <c r="D168" s="24" t="s">
        <v>48</v>
      </c>
      <c r="E168" s="27">
        <v>1998</v>
      </c>
      <c r="F168" s="6">
        <v>340</v>
      </c>
      <c r="G168" s="7">
        <f t="shared" si="2"/>
        <v>0</v>
      </c>
      <c r="H168" s="9"/>
      <c r="I168" s="4"/>
      <c r="J168" s="48"/>
    </row>
    <row r="169" spans="1:10" s="10" customFormat="1" ht="13.5" customHeight="1">
      <c r="A169" s="34"/>
      <c r="B169" s="16" t="s">
        <v>147</v>
      </c>
      <c r="C169" s="5" t="s">
        <v>58</v>
      </c>
      <c r="D169" s="24" t="s">
        <v>14</v>
      </c>
      <c r="E169" s="28">
        <v>1998</v>
      </c>
      <c r="F169" s="6">
        <v>60</v>
      </c>
      <c r="G169" s="7">
        <f t="shared" si="2"/>
        <v>0</v>
      </c>
      <c r="H169" s="9"/>
      <c r="I169" s="4"/>
      <c r="J169" s="48"/>
    </row>
    <row r="170" spans="1:10" s="10" customFormat="1" ht="13.5" customHeight="1">
      <c r="A170" s="34"/>
      <c r="B170" s="16" t="s">
        <v>148</v>
      </c>
      <c r="C170" s="5" t="s">
        <v>180</v>
      </c>
      <c r="D170" s="24" t="s">
        <v>5</v>
      </c>
      <c r="E170" s="27">
        <v>1998</v>
      </c>
      <c r="F170" s="6">
        <v>70</v>
      </c>
      <c r="G170" s="7">
        <f t="shared" si="2"/>
        <v>0</v>
      </c>
      <c r="H170" s="9"/>
      <c r="I170" s="4"/>
      <c r="J170" s="48"/>
    </row>
    <row r="171" spans="1:10" s="10" customFormat="1" ht="13.5" customHeight="1">
      <c r="A171" s="34"/>
      <c r="B171" s="16" t="s">
        <v>149</v>
      </c>
      <c r="C171" s="5" t="s">
        <v>23</v>
      </c>
      <c r="D171" s="24" t="s">
        <v>14</v>
      </c>
      <c r="E171" s="27">
        <v>1998</v>
      </c>
      <c r="F171" s="6">
        <v>60</v>
      </c>
      <c r="G171" s="7">
        <f t="shared" si="2"/>
        <v>0</v>
      </c>
      <c r="H171" s="9"/>
      <c r="I171" s="4"/>
      <c r="J171" s="48"/>
    </row>
    <row r="172" spans="1:10" s="10" customFormat="1" ht="13.5" customHeight="1">
      <c r="A172" s="34"/>
      <c r="B172" s="16" t="s">
        <v>150</v>
      </c>
      <c r="C172" s="5" t="s">
        <v>183</v>
      </c>
      <c r="D172" s="24" t="s">
        <v>5</v>
      </c>
      <c r="E172" s="27">
        <v>2007</v>
      </c>
      <c r="F172" s="6">
        <v>70</v>
      </c>
      <c r="G172" s="7">
        <f t="shared" si="2"/>
        <v>0</v>
      </c>
      <c r="H172" s="9"/>
      <c r="I172" s="4"/>
      <c r="J172" s="48"/>
    </row>
    <row r="173" spans="1:10" s="10" customFormat="1" ht="13.5" customHeight="1">
      <c r="A173" s="34"/>
      <c r="B173" s="16" t="s">
        <v>151</v>
      </c>
      <c r="C173" s="5" t="s">
        <v>156</v>
      </c>
      <c r="D173" s="24" t="s">
        <v>9</v>
      </c>
      <c r="E173" s="27">
        <v>1998</v>
      </c>
      <c r="F173" s="6">
        <v>60</v>
      </c>
      <c r="G173" s="7">
        <f t="shared" si="2"/>
        <v>0</v>
      </c>
      <c r="H173" s="9"/>
      <c r="I173" s="4"/>
      <c r="J173" s="48"/>
    </row>
    <row r="174" spans="1:10" s="10" customFormat="1" ht="13.5" customHeight="1">
      <c r="A174" s="34"/>
      <c r="B174" s="40" t="s">
        <v>152</v>
      </c>
      <c r="C174" s="36" t="s">
        <v>69</v>
      </c>
      <c r="D174" s="37" t="s">
        <v>48</v>
      </c>
      <c r="E174" s="41">
        <v>1998</v>
      </c>
      <c r="F174" s="39">
        <v>340</v>
      </c>
      <c r="G174" s="7">
        <f t="shared" si="2"/>
        <v>0</v>
      </c>
      <c r="H174" s="9"/>
      <c r="I174" s="4"/>
      <c r="J174" s="48"/>
    </row>
    <row r="175" spans="1:10" s="10" customFormat="1" ht="13.5" customHeight="1">
      <c r="A175" s="34"/>
      <c r="B175" s="40" t="s">
        <v>153</v>
      </c>
      <c r="C175" s="36" t="s">
        <v>157</v>
      </c>
      <c r="D175" s="37" t="s">
        <v>9</v>
      </c>
      <c r="E175" s="41">
        <v>1999</v>
      </c>
      <c r="F175" s="39">
        <v>60</v>
      </c>
      <c r="G175" s="7">
        <f t="shared" si="2"/>
        <v>0</v>
      </c>
      <c r="H175" s="9"/>
      <c r="I175" s="4"/>
      <c r="J175" s="48"/>
    </row>
    <row r="176" spans="1:10" s="10" customFormat="1" ht="13.5" customHeight="1">
      <c r="A176" s="34"/>
      <c r="B176" s="40" t="s">
        <v>154</v>
      </c>
      <c r="C176" s="36" t="s">
        <v>23</v>
      </c>
      <c r="D176" s="37" t="s">
        <v>5</v>
      </c>
      <c r="E176" s="41">
        <v>2005</v>
      </c>
      <c r="F176" s="39">
        <v>70</v>
      </c>
      <c r="G176" s="7">
        <f t="shared" si="2"/>
        <v>0</v>
      </c>
      <c r="H176" s="9"/>
      <c r="I176" s="4"/>
      <c r="J176" s="48"/>
    </row>
    <row r="177" spans="1:10" s="10" customFormat="1" ht="13.5" customHeight="1">
      <c r="A177" s="34"/>
      <c r="B177" s="40" t="s">
        <v>155</v>
      </c>
      <c r="C177" s="36" t="s">
        <v>23</v>
      </c>
      <c r="D177" s="37" t="s">
        <v>5</v>
      </c>
      <c r="E177" s="41">
        <v>2000</v>
      </c>
      <c r="F177" s="39">
        <v>70</v>
      </c>
      <c r="G177" s="7">
        <f t="shared" si="2"/>
        <v>0</v>
      </c>
      <c r="H177" s="9"/>
      <c r="I177" s="4"/>
      <c r="J177" s="48"/>
    </row>
    <row r="178" spans="1:10" s="10" customFormat="1" ht="13.5" customHeight="1">
      <c r="A178" s="34"/>
      <c r="B178" s="17" t="s">
        <v>184</v>
      </c>
      <c r="C178" s="5" t="s">
        <v>54</v>
      </c>
      <c r="D178" s="24" t="s">
        <v>9</v>
      </c>
      <c r="E178" s="27">
        <v>2011</v>
      </c>
      <c r="F178" s="6">
        <v>60</v>
      </c>
      <c r="G178" s="7">
        <f t="shared" si="2"/>
        <v>0</v>
      </c>
      <c r="H178" s="9"/>
      <c r="I178" s="4"/>
      <c r="J178" s="48"/>
    </row>
    <row r="179" spans="1:10" s="10" customFormat="1" ht="13.5" customHeight="1">
      <c r="A179" s="29" t="s">
        <v>204</v>
      </c>
      <c r="B179" s="1"/>
      <c r="C179" s="1"/>
      <c r="D179" s="53" t="s">
        <v>186</v>
      </c>
      <c r="E179" s="53"/>
      <c r="F179" s="20">
        <f>IF(SUM(G8:G178)&gt;=6040,6040,SUM(G8:G178))</f>
        <v>0</v>
      </c>
      <c r="G179" s="3"/>
      <c r="H179" s="9"/>
      <c r="I179" s="4"/>
      <c r="J179" s="48"/>
    </row>
    <row r="180" spans="1:10" s="10" customFormat="1" ht="13.5" customHeight="1">
      <c r="A180" s="29"/>
      <c r="B180" s="1"/>
      <c r="C180" s="1"/>
      <c r="D180" s="53" t="s">
        <v>203</v>
      </c>
      <c r="E180" s="53"/>
      <c r="F180" s="20">
        <f>F179*0.2</f>
        <v>0</v>
      </c>
      <c r="G180" s="3"/>
      <c r="H180" s="9"/>
      <c r="I180" s="4"/>
      <c r="J180" s="48"/>
    </row>
    <row r="181" spans="4:6" ht="13.5">
      <c r="D181" s="53" t="s">
        <v>187</v>
      </c>
      <c r="E181" s="53"/>
      <c r="F181" s="31">
        <f>F179+F180</f>
        <v>0</v>
      </c>
    </row>
  </sheetData>
  <sheetProtection/>
  <protectedRanges>
    <protectedRange sqref="A8:A10 A12:A39 A41:A178" name="Plage1"/>
    <protectedRange sqref="A11" name="Plage1_1"/>
    <protectedRange sqref="A40" name="Plage1_3"/>
  </protectedRanges>
  <mergeCells count="8">
    <mergeCell ref="A2:G2"/>
    <mergeCell ref="D179:E179"/>
    <mergeCell ref="D180:E180"/>
    <mergeCell ref="D181:E181"/>
    <mergeCell ref="D4:E4"/>
    <mergeCell ref="D5:E5"/>
    <mergeCell ref="D6:E6"/>
    <mergeCell ref="A3:F3"/>
  </mergeCells>
  <printOptions/>
  <pageMargins left="1.1811023622047245" right="0.984251968503937" top="0" bottom="0.984251968503937" header="0" footer="0.5118110236220472"/>
  <pageSetup horizontalDpi="600" verticalDpi="600" orientation="portrait" paperSize="9" scale="63" r:id="rId4"/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anneb</dc:creator>
  <cp:keywords/>
  <dc:description/>
  <cp:lastModifiedBy>Anne Bocquentin</cp:lastModifiedBy>
  <cp:lastPrinted>2016-02-10T12:56:35Z</cp:lastPrinted>
  <dcterms:created xsi:type="dcterms:W3CDTF">2007-05-22T08:11:44Z</dcterms:created>
  <dcterms:modified xsi:type="dcterms:W3CDTF">2017-09-05T12:36:28Z</dcterms:modified>
  <cp:category/>
  <cp:version/>
  <cp:contentType/>
  <cp:contentStatus/>
</cp:coreProperties>
</file>